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2" sheetId="11" r:id="rId11"/>
    <sheet name="财拨" sheetId="12" r:id="rId12"/>
    <sheet name="财拨（结转）" sheetId="13" r:id="rId13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<sst xmlns="http://schemas.openxmlformats.org/spreadsheetml/2006/main" count="432" uniqueCount="247">
  <si>
    <t>总计</t>
  </si>
  <si>
    <t>2017年部门预算公开表</t>
  </si>
  <si>
    <t>部门名称：</t>
  </si>
  <si>
    <t>部门名称</t>
  </si>
  <si>
    <t>总计(合计)</t>
  </si>
  <si>
    <t>编制日期：</t>
  </si>
  <si>
    <t>编制单位：</t>
  </si>
  <si>
    <t>单位名称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</si>
  <si>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</si>
  <si>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</si>
  <si>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</si>
  <si>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</si>
  <si>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</si>
  <si>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</si>
  <si>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</si>
  <si>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</si>
  <si>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</si>
  <si>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</si>
  <si>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</si>
  <si>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</si>
  <si>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</si>
  <si>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</si>
  <si>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</si>
  <si>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</si>
  <si>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</si>
  <si>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</si>
  <si>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</si>
  <si>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</si>
  <si>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</si>
  <si>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</si>
  <si>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</si>
  <si>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</si>
  <si>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</si>
  <si>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</si>
  <si>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</si>
  <si>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</si>
  <si>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</si>
  <si>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</si>
  <si>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</si>
  <si>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单位名称：汶龙镇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</si>
  <si>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</si>
  <si>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</si>
  <si>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</si>
  <si>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</si>
  <si>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</si>
  <si>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</si>
  <si>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</si>
  <si>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</si>
  <si>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</si>
  <si>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</si>
  <si>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</si>
  <si>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</si>
  <si>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</si>
  <si>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</si>
  <si>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</si>
  <si>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</si>
  <si>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</si>
  <si>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</si>
  <si>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</si>
  <si>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03</t>
  </si>
  <si>
    <t xml:space="preserve">    01</t>
  </si>
  <si>
    <t>行政运行（政府办公厅（室）及相关机构事务）</t>
  </si>
  <si>
    <t xml:space="preserve">  06</t>
  </si>
  <si>
    <t>行政运行（财政事务）</t>
  </si>
  <si>
    <t xml:space="preserve">  31</t>
  </si>
  <si>
    <t>行政运行（党委办公厅（室）及相关机构事务）</t>
  </si>
  <si>
    <t>207</t>
  </si>
  <si>
    <t xml:space="preserve">  01</t>
  </si>
  <si>
    <t>行政运行（文化）</t>
  </si>
  <si>
    <t>208</t>
  </si>
  <si>
    <t xml:space="preserve">  05</t>
  </si>
  <si>
    <t>归口管理的行政单位离退休</t>
  </si>
  <si>
    <t>210</t>
  </si>
  <si>
    <t xml:space="preserve">  07</t>
  </si>
  <si>
    <t xml:space="preserve">    16</t>
  </si>
  <si>
    <t>计划生育机构</t>
  </si>
  <si>
    <t>213</t>
  </si>
  <si>
    <t>行政运行（农业）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</si>
  <si>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</si>
  <si>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</si>
  <si>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</si>
  <si>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</si>
  <si>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</si>
  <si>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</si>
  <si>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</si>
  <si>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</si>
  <si>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一般公共服务支出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</si>
  <si>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</si>
  <si>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</si>
  <si>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</si>
  <si>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</si>
  <si>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</si>
  <si>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财政事务</t>
  </si>
  <si>
    <t xml:space="preserve">    2010602</t>
  </si>
  <si>
    <t xml:space="preserve">    一般行政管理事务（财政事务）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</si>
  <si>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</si>
  <si>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</si>
  <si>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</si>
  <si>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>文化体育与传媒支出</t>
  </si>
  <si>
    <t xml:space="preserve">  文化</t>
  </si>
  <si>
    <t xml:space="preserve">    2070102</t>
  </si>
  <si>
    <t xml:space="preserve">    一般行政管理事务（文化）</t>
  </si>
  <si>
    <t>社会保障和就业支出</t>
  </si>
  <si>
    <t xml:space="preserve">  行政事业单位离退休</t>
  </si>
  <si>
    <t xml:space="preserve">    2080501</t>
  </si>
  <si>
    <t xml:space="preserve">    归口管理的行政单位离退休</t>
  </si>
  <si>
    <t>医疗卫生与计划生育支出</t>
  </si>
  <si>
    <t xml:space="preserve">  计划生育事务</t>
  </si>
  <si>
    <t xml:space="preserve">    2100716</t>
  </si>
  <si>
    <t xml:space="preserve">    计划生育机构</t>
  </si>
  <si>
    <t>农林水支出</t>
  </si>
  <si>
    <t xml:space="preserve">  农业</t>
  </si>
  <si>
    <t xml:space="preserve">    2130102</t>
  </si>
  <si>
    <t xml:space="preserve">    一般行政管理事务（农业）</t>
  </si>
  <si>
    <t xml:space="preserve">    2130199</t>
  </si>
  <si>
    <t xml:space="preserve">    其他农业支出</t>
  </si>
  <si>
    <t xml:space="preserve">  农村综合改革</t>
  </si>
  <si>
    <t xml:space="preserve">    2130705</t>
  </si>
  <si>
    <t xml:space="preserve">    对村民委员会和村党支部的补助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</si>
  <si>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</si>
  <si>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</si>
  <si>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</si>
  <si>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</si>
  <si>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</si>
  <si>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</si>
  <si>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</si>
  <si>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</si>
  <si>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</si>
  <si>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</si>
  <si>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</si>
  <si>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</si>
  <si>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经济科目编码</t>
  </si>
  <si>
    <t xml:space="preserve">经济科目名称 </t>
  </si>
  <si>
    <t>人员经费</t>
  </si>
  <si>
    <t>公用经费</t>
  </si>
  <si>
    <t>301</t>
  </si>
  <si>
    <t>工资福利支出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</si>
  <si>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</si>
  <si>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</si>
  <si>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</si>
  <si>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</si>
  <si>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</si>
  <si>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</si>
  <si>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</si>
  <si>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</si>
  <si>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</si>
  <si>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  3013010107</t>
  </si>
  <si>
    <t xml:space="preserve">    见习工资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</si>
  <si>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</si>
  <si>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</si>
  <si>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</si>
  <si>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</si>
  <si>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</si>
  <si>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  特殊岗位津贴（在职）</t>
  </si>
  <si>
    <t xml:space="preserve">    3013010207</t>
  </si>
  <si>
    <t xml:space="preserve">    其他津贴（在职）</t>
  </si>
  <si>
    <t xml:space="preserve">  奖金</t>
  </si>
  <si>
    <t xml:space="preserve">    30130103</t>
  </si>
  <si>
    <t xml:space="preserve">    奖金</t>
  </si>
  <si>
    <t xml:space="preserve">  04</t>
  </si>
  <si>
    <t xml:space="preserve">  社会保障缴费</t>
  </si>
  <si>
    <t xml:space="preserve">    3013010402</t>
  </si>
  <si>
    <t xml:space="preserve">    失业保险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</si>
  <si>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</si>
  <si>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</si>
  <si>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</si>
  <si>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</si>
  <si>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</si>
  <si>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</si>
  <si>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</si>
  <si>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</si>
  <si>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>302</t>
  </si>
  <si>
    <t>商品和服务支出</t>
  </si>
  <si>
    <t xml:space="preserve">  邮电费</t>
  </si>
  <si>
    <t xml:space="preserve">    3013020701</t>
  </si>
  <si>
    <t xml:space="preserve">    办公电话费</t>
  </si>
  <si>
    <t xml:space="preserve">  10</t>
  </si>
  <si>
    <t xml:space="preserve">  交通费</t>
  </si>
  <si>
    <t xml:space="preserve">    30130210</t>
  </si>
  <si>
    <t xml:space="preserve">    交通费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</si>
  <si>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</si>
  <si>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</si>
  <si>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</si>
  <si>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</si>
  <si>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33</t>
  </si>
  <si>
    <t xml:space="preserve">  业务费</t>
  </si>
  <si>
    <t xml:space="preserve">    30130233</t>
  </si>
  <si>
    <t xml:space="preserve">    业务费</t>
  </si>
  <si>
    <t xml:space="preserve">  40</t>
  </si>
  <si>
    <t xml:space="preserve">  人均公用经费支出</t>
  </si>
  <si>
    <t xml:space="preserve">    30130240</t>
  </si>
  <si>
    <t xml:space="preserve">    人均公用经费支出</t>
  </si>
  <si>
    <t xml:space="preserve">  47</t>
  </si>
  <si>
    <t xml:space="preserve">  公检法公用经费</t>
  </si>
  <si>
    <t xml:space="preserve">    30130247</t>
  </si>
  <si>
    <t xml:space="preserve">    公检法公用经费</t>
  </si>
  <si>
    <t xml:space="preserve">  99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</si>
  <si>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</si>
  <si>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</si>
  <si>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</si>
  <si>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</si>
  <si>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</si>
  <si>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离退休费</t>
  </si>
  <si>
    <t xml:space="preserve">    301303010101</t>
  </si>
  <si>
    <t xml:space="preserve">    离休费</t>
  </si>
  <si>
    <t xml:space="preserve">    301303010102</t>
  </si>
  <si>
    <t xml:space="preserve">    离休人员护理费</t>
  </si>
  <si>
    <t xml:space="preserve">    30130301010501</t>
  </si>
  <si>
    <t xml:space="preserve">    津贴补贴（离休）</t>
  </si>
  <si>
    <t xml:space="preserve">  抚恤金</t>
  </si>
  <si>
    <t xml:space="preserve">    30130304</t>
  </si>
  <si>
    <t xml:space="preserve">    抚恤金</t>
  </si>
  <si>
    <t xml:space="preserve">  12</t>
  </si>
  <si>
    <t xml:space="preserve">  住房公积金</t>
  </si>
  <si>
    <t xml:space="preserve">    30130312</t>
  </si>
  <si>
    <t xml:space="preserve">    住房公积金</t>
  </si>
  <si>
    <t xml:space="preserve">  15</t>
  </si>
  <si>
    <t xml:space="preserve">  独生子女费</t>
  </si>
  <si>
    <t xml:space="preserve">    30130315</t>
  </si>
  <si>
    <t xml:space="preserve">    独生子女费</t>
  </si>
  <si>
    <t>一般公共预算“三公”经费支出表</t>
  </si>
  <si>
    <t>单位编码</t>
  </si>
  <si>
    <t>因公出国(境)费</t>
  </si>
  <si>
    <t>公务接待费</t>
  </si>
  <si>
    <t>公务用车运行维护费</t>
  </si>
  <si>
    <t>公务用车购置</t>
  </si>
  <si>
    <t>907003</t>
  </si>
  <si>
    <t>汶龙镇政府及相关机构</t>
  </si>
  <si>
    <t>政府性基金预算支出表</t>
  </si>
  <si>
    <t/>
  </si>
  <si>
    <t>财政拨款结转(结余)</t>
  </si>
  <si>
    <t>其他资金结转(结余)</t>
  </si>
  <si>
    <t>907005</t>
  </si>
  <si>
    <t>汶龙镇财政</t>
  </si>
  <si>
    <t>907006</t>
  </si>
  <si>
    <t>汶龙镇党委及相关机构</t>
  </si>
  <si>
    <t>907007</t>
  </si>
  <si>
    <t>汶龙镇文化</t>
  </si>
  <si>
    <t>907009</t>
  </si>
  <si>
    <t>汶龙镇离退休</t>
  </si>
  <si>
    <t>907010</t>
  </si>
  <si>
    <t>汶龙镇农业</t>
  </si>
  <si>
    <t>907014</t>
  </si>
  <si>
    <t>汶龙镇计生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</si>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</sst>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7" fontId="2" fillId="0" borderId="16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0" fontId="2" fillId="0" borderId="17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>
      <alignment horizontal="right" vertical="center"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/>
    </xf>
    <xf numFmtId="40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wrapText="1"/>
    </xf>
    <xf numFmtId="180" fontId="2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7"/>
      <c r="T1" s="11"/>
      <c r="U1" s="114" t="s">
        <v>0</v>
      </c>
    </row>
    <row r="2" ht="42" customHeight="1">
      <c r="T2" s="11"/>
    </row>
    <row r="3" spans="1:20" ht="61.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1"/>
      <c r="T3" s="11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1"/>
      <c r="R4" s="11"/>
      <c r="S4" s="11"/>
    </row>
    <row r="5" spans="1:17" ht="12.75" customHeight="1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02" t="s">
        <v>2</v>
      </c>
      <c r="G6" s="102"/>
      <c r="H6" s="103" t="s">
        <v>3</v>
      </c>
      <c r="I6" s="110"/>
      <c r="J6" s="110"/>
      <c r="K6" s="110"/>
      <c r="L6" s="110"/>
      <c r="M6" s="111"/>
      <c r="Q6" s="11"/>
    </row>
    <row r="7" spans="2:13" ht="12.75" customHeight="1">
      <c r="B7" s="11"/>
      <c r="C7" s="11"/>
      <c r="F7" s="104"/>
      <c r="G7" s="102"/>
      <c r="H7" s="102"/>
      <c r="I7" s="102"/>
      <c r="J7" s="102"/>
      <c r="K7" s="102"/>
      <c r="L7" s="104"/>
      <c r="M7" s="104"/>
    </row>
    <row r="8" spans="3:13" ht="12.75" customHeight="1">
      <c r="C8" s="11"/>
      <c r="F8" s="104"/>
      <c r="G8" s="102"/>
      <c r="H8" s="102"/>
      <c r="I8" s="102"/>
      <c r="J8" s="102"/>
      <c r="K8" s="102"/>
      <c r="L8" s="104"/>
      <c r="M8" s="104"/>
    </row>
    <row r="9" spans="3:255" ht="12.75" customHeight="1">
      <c r="C9" s="11"/>
      <c r="D9" s="11"/>
      <c r="F9" s="104"/>
      <c r="G9" s="104"/>
      <c r="H9" s="102"/>
      <c r="I9" s="102"/>
      <c r="J9" s="102"/>
      <c r="K9" s="102"/>
      <c r="L9" s="102"/>
      <c r="M9" s="104"/>
      <c r="IS9" s="11"/>
      <c r="IT9" s="11"/>
      <c r="IU9" s="115" t="s">
        <v>4</v>
      </c>
    </row>
    <row r="10" spans="4:255" ht="24.75" customHeight="1">
      <c r="D10" s="11"/>
      <c r="F10" s="105" t="s">
        <v>5</v>
      </c>
      <c r="G10" s="104"/>
      <c r="H10" s="102"/>
      <c r="I10" s="102"/>
      <c r="J10" s="102"/>
      <c r="K10" s="102"/>
      <c r="L10" s="102"/>
      <c r="M10" s="104"/>
      <c r="IS10" s="11"/>
      <c r="IU10" s="11"/>
    </row>
    <row r="11" spans="6:255" ht="12.75" customHeight="1">
      <c r="F11" s="104"/>
      <c r="G11" s="104"/>
      <c r="H11" s="104"/>
      <c r="I11" s="102"/>
      <c r="J11" s="102"/>
      <c r="K11" s="102"/>
      <c r="L11" s="102"/>
      <c r="M11" s="102"/>
      <c r="IS11" s="11"/>
      <c r="IU11" s="11"/>
    </row>
    <row r="12" spans="6:256" ht="12.75" customHeight="1">
      <c r="F12" s="104"/>
      <c r="G12" s="104"/>
      <c r="H12" s="102"/>
      <c r="I12" s="102"/>
      <c r="J12" s="102"/>
      <c r="K12" s="102"/>
      <c r="L12" s="102"/>
      <c r="M12" s="104"/>
      <c r="IU12" s="11"/>
      <c r="IV12" s="11"/>
    </row>
    <row r="13" spans="6:256" ht="24.75" customHeight="1">
      <c r="F13" s="104" t="s">
        <v>6</v>
      </c>
      <c r="G13" s="104"/>
      <c r="H13" s="103" t="s">
        <v>7</v>
      </c>
      <c r="I13" s="110"/>
      <c r="J13" s="110"/>
      <c r="K13" s="111"/>
      <c r="L13" s="110"/>
      <c r="M13" s="111"/>
      <c r="IV13" s="11"/>
    </row>
    <row r="14" spans="9:256" ht="12.75" customHeight="1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 customHeight="1">
      <c r="K16" s="11"/>
    </row>
    <row r="17" spans="1:15" ht="31.5" customHeight="1">
      <c r="A17" s="106" t="s">
        <v>8</v>
      </c>
      <c r="B17" s="106"/>
      <c r="C17" s="106"/>
      <c r="D17" s="106"/>
      <c r="E17" s="107"/>
      <c r="F17" s="106"/>
      <c r="G17" s="106" t="s">
        <v>9</v>
      </c>
      <c r="H17" s="106"/>
      <c r="I17" s="107"/>
      <c r="J17" s="106"/>
      <c r="K17" s="106"/>
      <c r="L17" s="106"/>
      <c r="M17" s="106" t="s">
        <v>10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  <col min="16" max="16" width="13" style="0" customWidth="1"/>
  </cols>
  <sheetData>
    <row r="1" ht="21" customHeight="1"/>
    <row r="2" spans="1:15" ht="29.25" customHeight="1">
      <c r="A2" s="14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7.75" customHeight="1">
      <c r="A3" s="16" t="s">
        <v>39</v>
      </c>
      <c r="P3" s="2" t="s">
        <v>12</v>
      </c>
    </row>
    <row r="4" spans="1:16" ht="21" customHeight="1">
      <c r="A4" s="17" t="s">
        <v>40</v>
      </c>
      <c r="B4" s="17"/>
      <c r="C4" s="4" t="s">
        <v>41</v>
      </c>
      <c r="D4" s="17" t="s">
        <v>42</v>
      </c>
      <c r="E4" s="17"/>
      <c r="F4" s="17"/>
      <c r="G4" s="17"/>
      <c r="H4" s="17"/>
      <c r="I4" s="23" t="s">
        <v>43</v>
      </c>
      <c r="J4" s="23" t="s">
        <v>44</v>
      </c>
      <c r="K4" s="23" t="s">
        <v>45</v>
      </c>
      <c r="L4" s="23" t="s">
        <v>46</v>
      </c>
      <c r="M4" s="23" t="s">
        <v>47</v>
      </c>
      <c r="N4" s="23" t="s">
        <v>48</v>
      </c>
      <c r="O4" s="17" t="s">
        <v>49</v>
      </c>
      <c r="P4" s="24"/>
    </row>
    <row r="5" spans="1:16" ht="30" customHeight="1">
      <c r="A5" s="4" t="s">
        <v>221</v>
      </c>
      <c r="B5" s="4" t="s">
        <v>7</v>
      </c>
      <c r="C5" s="4"/>
      <c r="D5" s="18" t="s">
        <v>52</v>
      </c>
      <c r="E5" s="18" t="s">
        <v>53</v>
      </c>
      <c r="F5" s="19" t="s">
        <v>54</v>
      </c>
      <c r="G5" s="19" t="s">
        <v>55</v>
      </c>
      <c r="H5" s="18" t="s">
        <v>56</v>
      </c>
      <c r="I5" s="23"/>
      <c r="J5" s="23"/>
      <c r="K5" s="23"/>
      <c r="L5" s="23"/>
      <c r="M5" s="23"/>
      <c r="N5" s="23"/>
      <c r="O5" s="19" t="s">
        <v>230</v>
      </c>
      <c r="P5" s="19" t="s">
        <v>231</v>
      </c>
    </row>
    <row r="6" spans="1:16" ht="14.25" customHeight="1">
      <c r="A6" s="5" t="s">
        <v>57</v>
      </c>
      <c r="B6" s="5" t="s">
        <v>57</v>
      </c>
      <c r="C6" s="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25">
        <f t="shared" si="0"/>
        <v>12</v>
      </c>
      <c r="O6" s="18">
        <f t="shared" si="0"/>
        <v>13</v>
      </c>
      <c r="P6" s="26">
        <v>14</v>
      </c>
    </row>
    <row r="7" spans="1:16" ht="25.5" customHeight="1">
      <c r="A7" s="12"/>
      <c r="B7" s="7" t="s">
        <v>41</v>
      </c>
      <c r="C7" s="20">
        <v>6261634.48</v>
      </c>
      <c r="D7" s="21">
        <v>4815754.48</v>
      </c>
      <c r="E7" s="20">
        <v>4815754.48</v>
      </c>
      <c r="F7" s="22">
        <v>0</v>
      </c>
      <c r="G7" s="21">
        <v>0</v>
      </c>
      <c r="H7" s="20"/>
      <c r="I7" s="22">
        <v>0</v>
      </c>
      <c r="J7" s="22"/>
      <c r="K7" s="21">
        <v>1445880</v>
      </c>
      <c r="L7" s="20"/>
      <c r="M7" s="22">
        <f aca="true" t="shared" si="1" ref="M7:M14">0</f>
        <v>0</v>
      </c>
      <c r="N7" s="22">
        <f aca="true" t="shared" si="2" ref="N7:N14">0</f>
        <v>0</v>
      </c>
      <c r="O7" s="22">
        <v>0</v>
      </c>
      <c r="P7" s="21"/>
    </row>
    <row r="8" spans="1:16" ht="25.5" customHeight="1">
      <c r="A8" s="12" t="s">
        <v>226</v>
      </c>
      <c r="B8" s="7" t="s">
        <v>227</v>
      </c>
      <c r="C8" s="20">
        <v>3142368.04</v>
      </c>
      <c r="D8" s="21">
        <v>2752848.04</v>
      </c>
      <c r="E8" s="20">
        <v>2752848.04</v>
      </c>
      <c r="F8" s="22">
        <v>0</v>
      </c>
      <c r="G8" s="21">
        <v>0</v>
      </c>
      <c r="H8" s="20"/>
      <c r="I8" s="22">
        <v>0</v>
      </c>
      <c r="J8" s="22"/>
      <c r="K8" s="21">
        <v>389520</v>
      </c>
      <c r="L8" s="20"/>
      <c r="M8" s="22">
        <f t="shared" si="1"/>
        <v>0</v>
      </c>
      <c r="N8" s="22">
        <f t="shared" si="2"/>
        <v>0</v>
      </c>
      <c r="O8" s="22">
        <v>0</v>
      </c>
      <c r="P8" s="21"/>
    </row>
    <row r="9" spans="1:16" ht="25.5" customHeight="1">
      <c r="A9" s="12" t="s">
        <v>232</v>
      </c>
      <c r="B9" s="7" t="s">
        <v>233</v>
      </c>
      <c r="C9" s="20">
        <v>393943.12</v>
      </c>
      <c r="D9" s="21">
        <v>393943.12</v>
      </c>
      <c r="E9" s="20">
        <v>393943.12</v>
      </c>
      <c r="F9" s="22">
        <v>0</v>
      </c>
      <c r="G9" s="21">
        <v>0</v>
      </c>
      <c r="H9" s="20"/>
      <c r="I9" s="22">
        <v>0</v>
      </c>
      <c r="J9" s="22"/>
      <c r="K9" s="21">
        <v>0</v>
      </c>
      <c r="L9" s="20"/>
      <c r="M9" s="22">
        <f t="shared" si="1"/>
        <v>0</v>
      </c>
      <c r="N9" s="22">
        <f t="shared" si="2"/>
        <v>0</v>
      </c>
      <c r="O9" s="22">
        <v>0</v>
      </c>
      <c r="P9" s="21"/>
    </row>
    <row r="10" spans="1:16" ht="25.5" customHeight="1">
      <c r="A10" s="12" t="s">
        <v>234</v>
      </c>
      <c r="B10" s="7" t="s">
        <v>235</v>
      </c>
      <c r="C10" s="20">
        <v>132056.56</v>
      </c>
      <c r="D10" s="21">
        <v>132056.56</v>
      </c>
      <c r="E10" s="20">
        <v>132056.56</v>
      </c>
      <c r="F10" s="22">
        <v>0</v>
      </c>
      <c r="G10" s="21">
        <v>0</v>
      </c>
      <c r="H10" s="20"/>
      <c r="I10" s="22">
        <v>0</v>
      </c>
      <c r="J10" s="22"/>
      <c r="K10" s="21">
        <v>0</v>
      </c>
      <c r="L10" s="20"/>
      <c r="M10" s="22">
        <f t="shared" si="1"/>
        <v>0</v>
      </c>
      <c r="N10" s="22">
        <f t="shared" si="2"/>
        <v>0</v>
      </c>
      <c r="O10" s="22">
        <v>0</v>
      </c>
      <c r="P10" s="21"/>
    </row>
    <row r="11" spans="1:16" ht="25.5" customHeight="1">
      <c r="A11" s="12" t="s">
        <v>236</v>
      </c>
      <c r="B11" s="7" t="s">
        <v>237</v>
      </c>
      <c r="C11" s="20">
        <v>118879.28</v>
      </c>
      <c r="D11" s="21">
        <v>118879.28</v>
      </c>
      <c r="E11" s="20">
        <v>118879.28</v>
      </c>
      <c r="F11" s="22">
        <v>0</v>
      </c>
      <c r="G11" s="21">
        <v>0</v>
      </c>
      <c r="H11" s="20"/>
      <c r="I11" s="22">
        <v>0</v>
      </c>
      <c r="J11" s="22"/>
      <c r="K11" s="21">
        <v>0</v>
      </c>
      <c r="L11" s="20"/>
      <c r="M11" s="22">
        <f t="shared" si="1"/>
        <v>0</v>
      </c>
      <c r="N11" s="22">
        <f t="shared" si="2"/>
        <v>0</v>
      </c>
      <c r="O11" s="22">
        <v>0</v>
      </c>
      <c r="P11" s="21"/>
    </row>
    <row r="12" spans="1:16" ht="25.5" customHeight="1">
      <c r="A12" s="12" t="s">
        <v>238</v>
      </c>
      <c r="B12" s="7" t="s">
        <v>239</v>
      </c>
      <c r="C12" s="20">
        <v>54832</v>
      </c>
      <c r="D12" s="21">
        <v>54832</v>
      </c>
      <c r="E12" s="20">
        <v>54832</v>
      </c>
      <c r="F12" s="22">
        <v>0</v>
      </c>
      <c r="G12" s="21">
        <v>0</v>
      </c>
      <c r="H12" s="20"/>
      <c r="I12" s="22">
        <v>0</v>
      </c>
      <c r="J12" s="22"/>
      <c r="K12" s="21">
        <v>0</v>
      </c>
      <c r="L12" s="20"/>
      <c r="M12" s="22">
        <f t="shared" si="1"/>
        <v>0</v>
      </c>
      <c r="N12" s="22">
        <f t="shared" si="2"/>
        <v>0</v>
      </c>
      <c r="O12" s="22">
        <v>0</v>
      </c>
      <c r="P12" s="21"/>
    </row>
    <row r="13" spans="1:16" ht="25.5" customHeight="1">
      <c r="A13" s="12" t="s">
        <v>240</v>
      </c>
      <c r="B13" s="7" t="s">
        <v>241</v>
      </c>
      <c r="C13" s="20">
        <v>957949.48</v>
      </c>
      <c r="D13" s="21">
        <v>957949.48</v>
      </c>
      <c r="E13" s="20">
        <v>957949.48</v>
      </c>
      <c r="F13" s="22">
        <v>0</v>
      </c>
      <c r="G13" s="21">
        <v>0</v>
      </c>
      <c r="H13" s="20"/>
      <c r="I13" s="22">
        <v>0</v>
      </c>
      <c r="J13" s="22"/>
      <c r="K13" s="21">
        <v>0</v>
      </c>
      <c r="L13" s="20"/>
      <c r="M13" s="22">
        <f t="shared" si="1"/>
        <v>0</v>
      </c>
      <c r="N13" s="22">
        <f t="shared" si="2"/>
        <v>0</v>
      </c>
      <c r="O13" s="22">
        <v>0</v>
      </c>
      <c r="P13" s="21"/>
    </row>
    <row r="14" spans="1:16" ht="25.5" customHeight="1">
      <c r="A14" s="12" t="s">
        <v>242</v>
      </c>
      <c r="B14" s="7" t="s">
        <v>243</v>
      </c>
      <c r="C14" s="20">
        <v>1461606</v>
      </c>
      <c r="D14" s="21">
        <v>405246</v>
      </c>
      <c r="E14" s="20">
        <v>405246</v>
      </c>
      <c r="F14" s="22">
        <v>0</v>
      </c>
      <c r="G14" s="21">
        <v>0</v>
      </c>
      <c r="H14" s="20"/>
      <c r="I14" s="22">
        <v>0</v>
      </c>
      <c r="J14" s="22"/>
      <c r="K14" s="21">
        <v>1056360</v>
      </c>
      <c r="L14" s="20"/>
      <c r="M14" s="22">
        <f t="shared" si="1"/>
        <v>0</v>
      </c>
      <c r="N14" s="22">
        <f t="shared" si="2"/>
        <v>0</v>
      </c>
      <c r="O14" s="22">
        <v>0</v>
      </c>
      <c r="P14" s="21"/>
    </row>
    <row r="15" spans="2:7" ht="12.75" customHeight="1">
      <c r="B15" s="11"/>
      <c r="G15" s="11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244</v>
      </c>
      <c r="B2" s="1"/>
    </row>
    <row r="3" ht="17.25" customHeight="1">
      <c r="B3" s="2" t="s">
        <v>12</v>
      </c>
    </row>
    <row r="4" spans="1:2" ht="20.25" customHeight="1">
      <c r="A4" s="3" t="s">
        <v>245</v>
      </c>
      <c r="B4" s="4" t="s">
        <v>41</v>
      </c>
    </row>
    <row r="5" spans="1:2" ht="18" customHeight="1">
      <c r="A5" s="3"/>
      <c r="B5" s="4"/>
    </row>
    <row r="6" spans="1:2" ht="16.5" customHeight="1">
      <c r="A6" s="5" t="s">
        <v>57</v>
      </c>
      <c r="B6" s="5">
        <v>1</v>
      </c>
    </row>
    <row r="7" spans="1:2" ht="27.75" customHeight="1">
      <c r="A7" s="12" t="s">
        <v>41</v>
      </c>
      <c r="B7" s="10">
        <v>6261634.48</v>
      </c>
    </row>
    <row r="8" spans="1:2" ht="27.75" customHeight="1">
      <c r="A8" s="12" t="s">
        <v>86</v>
      </c>
      <c r="B8" s="10">
        <v>3668367.72</v>
      </c>
    </row>
    <row r="9" spans="1:2" ht="27.75" customHeight="1">
      <c r="A9" s="12" t="s">
        <v>98</v>
      </c>
      <c r="B9" s="10">
        <v>118879.28</v>
      </c>
    </row>
    <row r="10" spans="1:2" ht="27.75" customHeight="1">
      <c r="A10" s="12" t="s">
        <v>102</v>
      </c>
      <c r="B10" s="10">
        <v>54832</v>
      </c>
    </row>
    <row r="11" spans="1:2" ht="27.75" customHeight="1">
      <c r="A11" s="12" t="s">
        <v>106</v>
      </c>
      <c r="B11" s="10">
        <v>1461606</v>
      </c>
    </row>
    <row r="12" spans="1:2" ht="27.75" customHeight="1">
      <c r="A12" s="12" t="s">
        <v>110</v>
      </c>
      <c r="B12" s="10">
        <v>957949.48</v>
      </c>
    </row>
    <row r="15" ht="12.75" customHeight="1">
      <c r="A15" s="11"/>
    </row>
  </sheetData>
  <sheetProtection/>
  <mergeCells count="2">
    <mergeCell ref="A4:A5"/>
    <mergeCell ref="B4:B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1" t="s">
        <v>246</v>
      </c>
      <c r="B2" s="1"/>
      <c r="C2" s="1"/>
      <c r="D2" s="1"/>
    </row>
    <row r="3" ht="17.25" customHeight="1">
      <c r="D3" s="2" t="s">
        <v>12</v>
      </c>
    </row>
    <row r="4" spans="1:4" ht="21.75" customHeight="1">
      <c r="A4" s="3" t="s">
        <v>245</v>
      </c>
      <c r="B4" s="4" t="s">
        <v>42</v>
      </c>
      <c r="C4" s="4" t="s">
        <v>120</v>
      </c>
      <c r="D4" s="4" t="s">
        <v>121</v>
      </c>
    </row>
    <row r="5" spans="1:4" ht="18" customHeight="1">
      <c r="A5" s="3"/>
      <c r="B5" s="4"/>
      <c r="C5" s="4"/>
      <c r="D5" s="4"/>
    </row>
    <row r="6" spans="1:4" ht="17.25" customHeight="1">
      <c r="A6" s="5" t="s">
        <v>57</v>
      </c>
      <c r="B6" s="5">
        <v>1</v>
      </c>
      <c r="C6" s="6">
        <v>2</v>
      </c>
      <c r="D6" s="6">
        <v>3</v>
      </c>
    </row>
    <row r="7" spans="1:4" ht="27.75" customHeight="1">
      <c r="A7" s="12" t="s">
        <v>41</v>
      </c>
      <c r="B7" s="9">
        <v>4815754.48</v>
      </c>
      <c r="C7" s="10">
        <v>4815754.48</v>
      </c>
      <c r="D7" s="13">
        <v>0</v>
      </c>
    </row>
    <row r="8" spans="1:4" ht="27.75" customHeight="1">
      <c r="A8" s="12" t="s">
        <v>86</v>
      </c>
      <c r="B8" s="9">
        <v>3278847.72</v>
      </c>
      <c r="C8" s="10">
        <v>3278847.72</v>
      </c>
      <c r="D8" s="13">
        <v>0</v>
      </c>
    </row>
    <row r="9" spans="1:4" ht="27.75" customHeight="1">
      <c r="A9" s="12" t="s">
        <v>98</v>
      </c>
      <c r="B9" s="9">
        <v>118879.28</v>
      </c>
      <c r="C9" s="10">
        <v>118879.28</v>
      </c>
      <c r="D9" s="13">
        <v>0</v>
      </c>
    </row>
    <row r="10" spans="1:4" ht="27.75" customHeight="1">
      <c r="A10" s="12" t="s">
        <v>102</v>
      </c>
      <c r="B10" s="9">
        <v>54832</v>
      </c>
      <c r="C10" s="10">
        <v>54832</v>
      </c>
      <c r="D10" s="13">
        <v>0</v>
      </c>
    </row>
    <row r="11" spans="1:4" ht="27.75" customHeight="1">
      <c r="A11" s="12" t="s">
        <v>106</v>
      </c>
      <c r="B11" s="9">
        <v>405246</v>
      </c>
      <c r="C11" s="10">
        <v>405246</v>
      </c>
      <c r="D11" s="13">
        <v>0</v>
      </c>
    </row>
    <row r="12" spans="1:4" ht="27.75" customHeight="1">
      <c r="A12" s="12" t="s">
        <v>110</v>
      </c>
      <c r="B12" s="9">
        <v>957949.48</v>
      </c>
      <c r="C12" s="10">
        <v>957949.48</v>
      </c>
      <c r="D12" s="13">
        <v>0</v>
      </c>
    </row>
    <row r="13" ht="27.75" customHeight="1"/>
    <row r="14" ht="27.75" customHeight="1">
      <c r="D14" s="11"/>
    </row>
    <row r="15" ht="27.75" customHeight="1"/>
    <row r="16" ht="27.75" customHeight="1"/>
    <row r="17" ht="27.75" customHeight="1"/>
    <row r="18" ht="27.75" customHeight="1"/>
    <row r="19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1" t="s">
        <v>246</v>
      </c>
      <c r="B2" s="1"/>
      <c r="C2" s="1"/>
      <c r="D2" s="1"/>
    </row>
    <row r="3" ht="17.25" customHeight="1">
      <c r="D3" s="2" t="s">
        <v>12</v>
      </c>
    </row>
    <row r="4" spans="1:4" ht="21.75" customHeight="1">
      <c r="A4" s="3" t="s">
        <v>245</v>
      </c>
      <c r="B4" s="4" t="s">
        <v>42</v>
      </c>
      <c r="C4" s="4" t="s">
        <v>120</v>
      </c>
      <c r="D4" s="4" t="s">
        <v>121</v>
      </c>
    </row>
    <row r="5" spans="1:4" ht="18" customHeight="1">
      <c r="A5" s="3"/>
      <c r="B5" s="4"/>
      <c r="C5" s="4"/>
      <c r="D5" s="4"/>
    </row>
    <row r="6" spans="1:4" ht="17.25" customHeight="1">
      <c r="A6" s="5" t="s">
        <v>57</v>
      </c>
      <c r="B6" s="5">
        <v>1</v>
      </c>
      <c r="C6" s="6">
        <v>2</v>
      </c>
      <c r="D6" s="6">
        <v>3</v>
      </c>
    </row>
    <row r="7" spans="1:4" ht="27.75" customHeight="1">
      <c r="A7" s="7"/>
      <c r="B7" s="8"/>
      <c r="C7" s="9"/>
      <c r="D7" s="10"/>
    </row>
    <row r="8" spans="1:4" ht="27.75" customHeight="1">
      <c r="A8" s="7"/>
      <c r="B8" s="8"/>
      <c r="C8" s="9"/>
      <c r="D8" s="10"/>
    </row>
    <row r="9" spans="1:4" ht="27.75" customHeight="1">
      <c r="A9" s="7"/>
      <c r="B9" s="8"/>
      <c r="C9" s="9"/>
      <c r="D9" s="10"/>
    </row>
    <row r="10" spans="1:4" ht="27.75" customHeight="1">
      <c r="A10" s="7"/>
      <c r="B10" s="8"/>
      <c r="C10" s="9"/>
      <c r="D10" s="10"/>
    </row>
    <row r="11" spans="1:4" ht="27.75" customHeight="1">
      <c r="A11" s="7"/>
      <c r="B11" s="8"/>
      <c r="C11" s="9"/>
      <c r="D11" s="10"/>
    </row>
    <row r="12" ht="27.75" customHeight="1"/>
    <row r="13" ht="27.75" customHeight="1"/>
    <row r="14" ht="27.75" customHeight="1">
      <c r="D14" s="11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34">
      <selection activeCell="A1" sqref="A1"/>
    </sheetView>
  </sheetViews>
  <sheetFormatPr defaultColWidth="9.16015625" defaultRowHeight="19.5" customHeight="1"/>
  <cols>
    <col min="1" max="1" width="49.5" style="27" customWidth="1"/>
    <col min="2" max="2" width="24.33203125" style="27" customWidth="1"/>
    <col min="3" max="3" width="54.33203125" style="27" customWidth="1"/>
    <col min="4" max="4" width="25" style="27" customWidth="1"/>
    <col min="5" max="254" width="9.16015625" style="27" customWidth="1"/>
  </cols>
  <sheetData>
    <row r="1" s="11" customFormat="1" ht="19.5" customHeight="1">
      <c r="D1" s="2"/>
    </row>
    <row r="2" spans="1:4" ht="29.25" customHeight="1">
      <c r="A2" s="67" t="s">
        <v>11</v>
      </c>
      <c r="B2" s="68"/>
      <c r="C2" s="68"/>
      <c r="D2" s="68"/>
    </row>
    <row r="3" spans="1:4" ht="17.25" customHeight="1">
      <c r="A3" s="30" t="str">
        <f>'收入'!A3</f>
        <v>单位名称：汶龙镇</v>
      </c>
      <c r="D3" s="2" t="s">
        <v>12</v>
      </c>
    </row>
    <row r="4" spans="1:4" ht="17.25" customHeight="1">
      <c r="A4" s="69" t="s">
        <v>13</v>
      </c>
      <c r="B4" s="70"/>
      <c r="C4" s="32" t="s">
        <v>14</v>
      </c>
      <c r="D4" s="34"/>
    </row>
    <row r="5" spans="1:4" ht="17.25" customHeight="1">
      <c r="A5" s="35" t="s">
        <v>15</v>
      </c>
      <c r="B5" s="37" t="s">
        <v>16</v>
      </c>
      <c r="C5" s="71" t="s">
        <v>17</v>
      </c>
      <c r="D5" s="71" t="s">
        <v>16</v>
      </c>
    </row>
    <row r="6" spans="1:4" ht="17.25" customHeight="1">
      <c r="A6" s="72" t="s">
        <v>18</v>
      </c>
      <c r="B6" s="77">
        <v>4815754.48</v>
      </c>
      <c r="C6" s="89" t="str">
        <f>'支出2'!A8</f>
        <v>一般公共服务支出</v>
      </c>
      <c r="D6" s="90">
        <f>'支出2'!B8</f>
        <v>3668367.72</v>
      </c>
    </row>
    <row r="7" spans="1:4" ht="17.25" customHeight="1">
      <c r="A7" s="76" t="s">
        <v>19</v>
      </c>
      <c r="B7" s="91">
        <f>'收入'!E7</f>
        <v>4815754.48</v>
      </c>
      <c r="C7" s="89" t="str">
        <f>'支出2'!A9</f>
        <v>文化体育与传媒支出</v>
      </c>
      <c r="D7" s="90">
        <f>'支出2'!B9</f>
        <v>118879.28</v>
      </c>
    </row>
    <row r="8" spans="1:4" ht="17.25" customHeight="1">
      <c r="A8" s="76" t="s">
        <v>20</v>
      </c>
      <c r="B8" s="91">
        <f>'收入'!F7</f>
        <v>0</v>
      </c>
      <c r="C8" s="89" t="str">
        <f>'支出2'!A10</f>
        <v>社会保障和就业支出</v>
      </c>
      <c r="D8" s="90">
        <f>'支出2'!B10</f>
        <v>54832</v>
      </c>
    </row>
    <row r="9" spans="1:4" ht="17.25" customHeight="1">
      <c r="A9" s="76" t="s">
        <v>21</v>
      </c>
      <c r="B9" s="91">
        <f>'收入'!G7</f>
        <v>0</v>
      </c>
      <c r="C9" s="89" t="str">
        <f>'支出2'!A11</f>
        <v>医疗卫生与计划生育支出</v>
      </c>
      <c r="D9" s="90">
        <f>'支出2'!B11</f>
        <v>1461606</v>
      </c>
    </row>
    <row r="10" spans="1:4" ht="17.25" customHeight="1">
      <c r="A10" s="76" t="s">
        <v>22</v>
      </c>
      <c r="B10" s="91">
        <f>'收入'!H7</f>
        <v>0</v>
      </c>
      <c r="C10" s="89" t="str">
        <f>'支出2'!A12</f>
        <v>农林水支出</v>
      </c>
      <c r="D10" s="90">
        <f>'支出2'!B12</f>
        <v>957949.48</v>
      </c>
    </row>
    <row r="11" spans="1:4" ht="17.25" customHeight="1">
      <c r="A11" s="76" t="s">
        <v>23</v>
      </c>
      <c r="B11" s="91">
        <f>'收入'!I7</f>
        <v>0</v>
      </c>
      <c r="C11" s="89">
        <f>'支出2'!A13</f>
        <v>0</v>
      </c>
      <c r="D11" s="90">
        <f>'支出2'!B13</f>
        <v>0</v>
      </c>
    </row>
    <row r="12" spans="1:4" ht="17.25" customHeight="1">
      <c r="A12" s="76" t="s">
        <v>24</v>
      </c>
      <c r="B12" s="91">
        <f>'收入'!J7</f>
        <v>0</v>
      </c>
      <c r="C12" s="89">
        <f>'支出2'!A14</f>
        <v>0</v>
      </c>
      <c r="D12" s="90">
        <f>'支出2'!B14</f>
        <v>0</v>
      </c>
    </row>
    <row r="13" spans="1:4" ht="17.25" customHeight="1">
      <c r="A13" s="76" t="s">
        <v>25</v>
      </c>
      <c r="B13" s="91">
        <f>'收入'!K7</f>
        <v>1445880</v>
      </c>
      <c r="C13" s="89">
        <f>'支出2'!A15</f>
        <v>0</v>
      </c>
      <c r="D13" s="90">
        <f>'支出2'!B15</f>
        <v>0</v>
      </c>
    </row>
    <row r="14" spans="1:4" ht="17.25" customHeight="1">
      <c r="A14" s="76" t="s">
        <v>26</v>
      </c>
      <c r="B14" s="91">
        <f>'收入'!L7</f>
        <v>0</v>
      </c>
      <c r="C14" s="89">
        <f>'支出2'!A16</f>
        <v>0</v>
      </c>
      <c r="D14" s="90">
        <f>'支出2'!B16</f>
        <v>0</v>
      </c>
    </row>
    <row r="15" spans="1:4" ht="17.25" customHeight="1">
      <c r="A15" s="76" t="s">
        <v>27</v>
      </c>
      <c r="B15" s="92">
        <f>'收入'!M7</f>
        <v>0</v>
      </c>
      <c r="C15" s="89">
        <f>'支出2'!A17</f>
        <v>0</v>
      </c>
      <c r="D15" s="90">
        <f>'支出2'!B17</f>
        <v>0</v>
      </c>
    </row>
    <row r="16" spans="1:4" ht="17.25" customHeight="1">
      <c r="A16" s="76"/>
      <c r="B16" s="93"/>
      <c r="C16" s="89">
        <f>'支出2'!A18</f>
        <v>0</v>
      </c>
      <c r="D16" s="90">
        <f>'支出2'!B18</f>
        <v>0</v>
      </c>
    </row>
    <row r="17" spans="1:4" ht="17.25" customHeight="1">
      <c r="A17" s="76"/>
      <c r="B17" s="93"/>
      <c r="C17" s="89">
        <f>'支出2'!A19</f>
        <v>0</v>
      </c>
      <c r="D17" s="90">
        <f>'支出2'!B19</f>
        <v>0</v>
      </c>
    </row>
    <row r="18" spans="1:4" ht="17.25" customHeight="1">
      <c r="A18" s="76"/>
      <c r="B18" s="93"/>
      <c r="C18" s="89">
        <f>'支出2'!A20</f>
        <v>0</v>
      </c>
      <c r="D18" s="90">
        <f>'支出2'!B20</f>
        <v>0</v>
      </c>
    </row>
    <row r="19" spans="1:4" ht="17.25" customHeight="1">
      <c r="A19" s="78"/>
      <c r="B19" s="93"/>
      <c r="C19" s="89">
        <f>'支出2'!A21</f>
        <v>0</v>
      </c>
      <c r="D19" s="90">
        <f>'支出2'!B21</f>
        <v>0</v>
      </c>
    </row>
    <row r="20" spans="1:4" ht="17.25" customHeight="1">
      <c r="A20" s="76"/>
      <c r="B20" s="93"/>
      <c r="C20" s="89">
        <f>'支出2'!A22</f>
        <v>0</v>
      </c>
      <c r="D20" s="90">
        <f>'支出2'!B22</f>
        <v>0</v>
      </c>
    </row>
    <row r="21" spans="1:4" ht="17.25" customHeight="1">
      <c r="A21" s="76"/>
      <c r="B21" s="93"/>
      <c r="C21" s="89">
        <f>'支出2'!A23</f>
        <v>0</v>
      </c>
      <c r="D21" s="90">
        <f>'支出2'!B23</f>
        <v>0</v>
      </c>
    </row>
    <row r="22" spans="1:4" ht="17.25" customHeight="1">
      <c r="A22" s="76"/>
      <c r="B22" s="93"/>
      <c r="C22" s="89">
        <f>'支出2'!A24</f>
        <v>0</v>
      </c>
      <c r="D22" s="90">
        <f>'支出2'!B24</f>
        <v>0</v>
      </c>
    </row>
    <row r="23" spans="1:4" ht="17.25" customHeight="1">
      <c r="A23" s="76"/>
      <c r="B23" s="93"/>
      <c r="C23" s="89">
        <f>'支出2'!A25</f>
        <v>0</v>
      </c>
      <c r="D23" s="90">
        <f>'支出2'!B25</f>
        <v>0</v>
      </c>
    </row>
    <row r="24" spans="1:4" ht="17.25" customHeight="1">
      <c r="A24" s="76"/>
      <c r="B24" s="93"/>
      <c r="C24" s="89">
        <f>'支出2'!A26</f>
        <v>0</v>
      </c>
      <c r="D24" s="90">
        <f>'支出2'!B26</f>
        <v>0</v>
      </c>
    </row>
    <row r="25" spans="1:4" ht="17.25" customHeight="1">
      <c r="A25" s="76"/>
      <c r="B25" s="93"/>
      <c r="C25" s="89">
        <f>'支出2'!A27</f>
        <v>0</v>
      </c>
      <c r="D25" s="90">
        <f>'支出2'!B27</f>
        <v>0</v>
      </c>
    </row>
    <row r="26" spans="1:4" ht="19.5" customHeight="1">
      <c r="A26" s="76"/>
      <c r="B26" s="93"/>
      <c r="C26" s="89">
        <f>'支出2'!A28</f>
        <v>0</v>
      </c>
      <c r="D26" s="90">
        <f>'支出2'!B28</f>
        <v>0</v>
      </c>
    </row>
    <row r="27" spans="1:4" ht="19.5" customHeight="1">
      <c r="A27" s="76"/>
      <c r="B27" s="93"/>
      <c r="C27" s="89">
        <f>'支出2'!A29</f>
        <v>0</v>
      </c>
      <c r="D27" s="90">
        <f>'支出2'!B29</f>
        <v>0</v>
      </c>
    </row>
    <row r="28" spans="1:4" ht="19.5" customHeight="1">
      <c r="A28" s="76"/>
      <c r="B28" s="93"/>
      <c r="C28" s="89">
        <f>'支出2'!A30</f>
        <v>0</v>
      </c>
      <c r="D28" s="90">
        <f>'支出2'!B30</f>
        <v>0</v>
      </c>
    </row>
    <row r="29" spans="1:4" ht="19.5" customHeight="1">
      <c r="A29" s="76"/>
      <c r="B29" s="93"/>
      <c r="C29" s="89">
        <f>'支出2'!A31</f>
        <v>0</v>
      </c>
      <c r="D29" s="90">
        <f>'支出2'!B31</f>
        <v>0</v>
      </c>
    </row>
    <row r="30" spans="1:4" ht="19.5" customHeight="1">
      <c r="A30" s="76"/>
      <c r="B30" s="93"/>
      <c r="C30" s="89">
        <f>'支出2'!A32</f>
        <v>0</v>
      </c>
      <c r="D30" s="90">
        <f>'支出2'!B32</f>
        <v>0</v>
      </c>
    </row>
    <row r="31" spans="1:4" ht="19.5" customHeight="1">
      <c r="A31" s="76"/>
      <c r="B31" s="93"/>
      <c r="C31" s="89">
        <f>'支出2'!A33</f>
        <v>0</v>
      </c>
      <c r="D31" s="90">
        <f>'支出2'!B33</f>
        <v>0</v>
      </c>
    </row>
    <row r="32" spans="1:4" ht="19.5" customHeight="1">
      <c r="A32" s="76"/>
      <c r="B32" s="93"/>
      <c r="C32" s="89">
        <f>'支出2'!A34</f>
        <v>0</v>
      </c>
      <c r="D32" s="90">
        <f>'支出2'!B34</f>
        <v>0</v>
      </c>
    </row>
    <row r="33" spans="1:4" ht="19.5" customHeight="1">
      <c r="A33" s="76"/>
      <c r="B33" s="93"/>
      <c r="C33" s="89">
        <f>'支出2'!A35</f>
        <v>0</v>
      </c>
      <c r="D33" s="90">
        <f>'支出2'!B35</f>
        <v>0</v>
      </c>
    </row>
    <row r="34" spans="1:4" ht="19.5" customHeight="1">
      <c r="A34" s="76"/>
      <c r="B34" s="93"/>
      <c r="C34" s="89">
        <f>'支出2'!A36</f>
        <v>0</v>
      </c>
      <c r="D34" s="90">
        <f>'支出2'!B36</f>
        <v>0</v>
      </c>
    </row>
    <row r="35" spans="1:4" ht="19.5" customHeight="1">
      <c r="A35" s="76"/>
      <c r="B35" s="93"/>
      <c r="C35" s="89">
        <f>'支出2'!A37</f>
        <v>0</v>
      </c>
      <c r="D35" s="90">
        <f>'支出2'!B37</f>
        <v>0</v>
      </c>
    </row>
    <row r="36" spans="1:4" ht="19.5" customHeight="1">
      <c r="A36" s="76"/>
      <c r="B36" s="93"/>
      <c r="C36" s="89">
        <f>'支出2'!A38</f>
        <v>0</v>
      </c>
      <c r="D36" s="90">
        <f>'支出2'!B38</f>
        <v>0</v>
      </c>
    </row>
    <row r="37" spans="1:4" ht="19.5" customHeight="1">
      <c r="A37" s="76"/>
      <c r="B37" s="93"/>
      <c r="C37" s="89">
        <f>'支出2'!A39</f>
        <v>0</v>
      </c>
      <c r="D37" s="90">
        <f>'支出2'!B39</f>
        <v>0</v>
      </c>
    </row>
    <row r="38" spans="1:4" ht="19.5" customHeight="1">
      <c r="A38" s="76"/>
      <c r="B38" s="93"/>
      <c r="C38" s="89">
        <f>'支出2'!A40</f>
        <v>0</v>
      </c>
      <c r="D38" s="90">
        <f>'支出2'!B40</f>
        <v>0</v>
      </c>
    </row>
    <row r="39" spans="1:4" ht="19.5" customHeight="1">
      <c r="A39" s="76"/>
      <c r="B39" s="93"/>
      <c r="C39" s="89">
        <f>'支出2'!A41</f>
        <v>0</v>
      </c>
      <c r="D39" s="90">
        <f>'支出2'!B41</f>
        <v>0</v>
      </c>
    </row>
    <row r="40" spans="1:4" ht="19.5" customHeight="1">
      <c r="A40" s="76"/>
      <c r="B40" s="93"/>
      <c r="C40" s="89">
        <f>'支出2'!A42</f>
        <v>0</v>
      </c>
      <c r="D40" s="90">
        <f>'支出2'!B42</f>
        <v>0</v>
      </c>
    </row>
    <row r="41" spans="1:4" ht="19.5" customHeight="1">
      <c r="A41" s="76"/>
      <c r="B41" s="93"/>
      <c r="C41" s="89">
        <f>'支出2'!A43</f>
        <v>0</v>
      </c>
      <c r="D41" s="90">
        <f>'支出2'!B43</f>
        <v>0</v>
      </c>
    </row>
    <row r="42" spans="1:4" ht="19.5" customHeight="1">
      <c r="A42" s="76"/>
      <c r="B42" s="93"/>
      <c r="C42" s="89">
        <f>'支出2'!A44</f>
        <v>0</v>
      </c>
      <c r="D42" s="90">
        <f>'支出2'!B44</f>
        <v>0</v>
      </c>
    </row>
    <row r="43" spans="1:4" ht="19.5" customHeight="1">
      <c r="A43" s="76"/>
      <c r="B43" s="93"/>
      <c r="C43" s="89">
        <f>'支出2'!A45</f>
        <v>0</v>
      </c>
      <c r="D43" s="90">
        <f>'支出2'!B45</f>
        <v>0</v>
      </c>
    </row>
    <row r="44" spans="1:4" ht="19.5" customHeight="1">
      <c r="A44" s="76"/>
      <c r="B44" s="93"/>
      <c r="C44" s="89">
        <f>'支出2'!A46</f>
        <v>0</v>
      </c>
      <c r="D44" s="90">
        <f>'支出2'!B46</f>
        <v>0</v>
      </c>
    </row>
    <row r="45" spans="1:4" ht="19.5" customHeight="1">
      <c r="A45" s="76"/>
      <c r="B45" s="93"/>
      <c r="C45" s="89">
        <f>'支出2'!A47</f>
        <v>0</v>
      </c>
      <c r="D45" s="90">
        <f>'支出2'!B47</f>
        <v>0</v>
      </c>
    </row>
    <row r="46" spans="1:4" ht="19.5" customHeight="1">
      <c r="A46" s="76"/>
      <c r="B46" s="93"/>
      <c r="C46" s="89">
        <f>'支出2'!A48</f>
        <v>0</v>
      </c>
      <c r="D46" s="90">
        <f>'支出2'!B48</f>
        <v>0</v>
      </c>
    </row>
    <row r="47" spans="1:4" ht="19.5" customHeight="1">
      <c r="A47" s="76"/>
      <c r="B47" s="93"/>
      <c r="C47" s="89">
        <f>'支出2'!A49</f>
        <v>0</v>
      </c>
      <c r="D47" s="90">
        <f>'支出2'!B49</f>
        <v>0</v>
      </c>
    </row>
    <row r="48" spans="1:4" ht="19.5" customHeight="1">
      <c r="A48" s="76"/>
      <c r="B48" s="93"/>
      <c r="C48" s="94"/>
      <c r="D48" s="77"/>
    </row>
    <row r="49" spans="1:4" ht="17.25" customHeight="1">
      <c r="A49" s="84" t="s">
        <v>28</v>
      </c>
      <c r="B49" s="95">
        <f>B6+B11+B12+B13+B14+B15</f>
        <v>6261634.48</v>
      </c>
      <c r="C49" s="84" t="s">
        <v>29</v>
      </c>
      <c r="D49" s="90">
        <f>'支出2'!B7</f>
        <v>6261634.48</v>
      </c>
    </row>
    <row r="50" spans="1:4" ht="17.25" customHeight="1">
      <c r="A50" s="76" t="s">
        <v>30</v>
      </c>
      <c r="B50" s="95">
        <f>'收入'!N7</f>
        <v>0</v>
      </c>
      <c r="C50" s="76" t="s">
        <v>31</v>
      </c>
      <c r="D50" s="90">
        <f>B54-D49</f>
        <v>0</v>
      </c>
    </row>
    <row r="51" spans="1:4" ht="17.25" customHeight="1">
      <c r="A51" s="76" t="s">
        <v>32</v>
      </c>
      <c r="B51" s="95">
        <f>B52+B53</f>
        <v>0</v>
      </c>
      <c r="C51" s="78"/>
      <c r="D51" s="90"/>
    </row>
    <row r="52" spans="1:4" ht="17.25" customHeight="1">
      <c r="A52" s="76" t="s">
        <v>33</v>
      </c>
      <c r="B52" s="95">
        <f>'收入'!O7</f>
        <v>0</v>
      </c>
      <c r="C52" s="78"/>
      <c r="D52" s="90"/>
    </row>
    <row r="53" spans="1:4" ht="17.25" customHeight="1">
      <c r="A53" s="76" t="s">
        <v>34</v>
      </c>
      <c r="B53" s="95">
        <f>'收入'!P7</f>
        <v>0</v>
      </c>
      <c r="C53" s="78"/>
      <c r="D53" s="90"/>
    </row>
    <row r="54" spans="1:4" ht="17.25" customHeight="1">
      <c r="A54" s="84" t="s">
        <v>35</v>
      </c>
      <c r="B54" s="95">
        <f>B49+B50+B51</f>
        <v>6261634.48</v>
      </c>
      <c r="C54" s="84" t="s">
        <v>36</v>
      </c>
      <c r="D54" s="90">
        <f>D49+D50</f>
        <v>6261634.48</v>
      </c>
    </row>
    <row r="80" ht="19.5" customHeight="1">
      <c r="AC80" s="96" t="s">
        <v>37</v>
      </c>
    </row>
    <row r="133" ht="19.5" customHeight="1">
      <c r="AO133" s="96" t="s">
        <v>37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332031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14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7.75" customHeight="1">
      <c r="A3" s="16" t="s">
        <v>39</v>
      </c>
      <c r="O3" s="2" t="s">
        <v>12</v>
      </c>
    </row>
    <row r="4" spans="1:15" ht="21" customHeight="1">
      <c r="A4" s="17" t="s">
        <v>40</v>
      </c>
      <c r="B4" s="17"/>
      <c r="C4" s="4" t="s">
        <v>41</v>
      </c>
      <c r="D4" s="17" t="s">
        <v>42</v>
      </c>
      <c r="E4" s="17"/>
      <c r="F4" s="17"/>
      <c r="G4" s="17"/>
      <c r="H4" s="17"/>
      <c r="I4" s="23" t="s">
        <v>43</v>
      </c>
      <c r="J4" s="23" t="s">
        <v>44</v>
      </c>
      <c r="K4" s="23" t="s">
        <v>45</v>
      </c>
      <c r="L4" s="23" t="s">
        <v>46</v>
      </c>
      <c r="M4" s="23" t="s">
        <v>47</v>
      </c>
      <c r="N4" s="23" t="s">
        <v>48</v>
      </c>
      <c r="O4" s="23" t="s">
        <v>49</v>
      </c>
    </row>
    <row r="5" spans="1:15" ht="30" customHeight="1">
      <c r="A5" s="4" t="s">
        <v>50</v>
      </c>
      <c r="B5" s="4" t="s">
        <v>51</v>
      </c>
      <c r="C5" s="4"/>
      <c r="D5" s="18" t="s">
        <v>52</v>
      </c>
      <c r="E5" s="18" t="s">
        <v>53</v>
      </c>
      <c r="F5" s="19" t="s">
        <v>54</v>
      </c>
      <c r="G5" s="19" t="s">
        <v>55</v>
      </c>
      <c r="H5" s="18" t="s">
        <v>56</v>
      </c>
      <c r="I5" s="23"/>
      <c r="J5" s="23"/>
      <c r="K5" s="23"/>
      <c r="L5" s="23"/>
      <c r="M5" s="23"/>
      <c r="N5" s="23"/>
      <c r="O5" s="23"/>
    </row>
    <row r="6" spans="1:15" ht="14.25" customHeight="1">
      <c r="A6" s="5" t="s">
        <v>57</v>
      </c>
      <c r="B6" s="5" t="s">
        <v>57</v>
      </c>
      <c r="C6" s="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12"/>
      <c r="B7" s="7" t="s">
        <v>41</v>
      </c>
      <c r="C7" s="54">
        <v>6261634.48</v>
      </c>
      <c r="D7" s="53">
        <v>4815754.48</v>
      </c>
      <c r="E7" s="54">
        <v>4815754.48</v>
      </c>
      <c r="F7" s="55">
        <v>0</v>
      </c>
      <c r="G7" s="53">
        <v>0</v>
      </c>
      <c r="H7" s="54"/>
      <c r="I7" s="55">
        <v>0</v>
      </c>
      <c r="J7" s="55"/>
      <c r="K7" s="53">
        <v>1445880</v>
      </c>
      <c r="L7" s="54"/>
      <c r="M7" s="55"/>
      <c r="N7" s="55"/>
      <c r="O7" s="53">
        <v>0</v>
      </c>
    </row>
    <row r="8" spans="1:15" ht="25.5" customHeight="1">
      <c r="A8" s="12" t="s">
        <v>58</v>
      </c>
      <c r="B8" s="7"/>
      <c r="C8" s="54">
        <v>3668367.72</v>
      </c>
      <c r="D8" s="53">
        <v>3278847.72</v>
      </c>
      <c r="E8" s="54">
        <v>3278847.72</v>
      </c>
      <c r="F8" s="55">
        <v>0</v>
      </c>
      <c r="G8" s="53">
        <v>0</v>
      </c>
      <c r="H8" s="54"/>
      <c r="I8" s="55">
        <v>0</v>
      </c>
      <c r="J8" s="55"/>
      <c r="K8" s="53">
        <v>389520</v>
      </c>
      <c r="L8" s="54"/>
      <c r="M8" s="55"/>
      <c r="N8" s="55"/>
      <c r="O8" s="53">
        <v>0</v>
      </c>
    </row>
    <row r="9" spans="1:15" ht="25.5" customHeight="1">
      <c r="A9" s="12" t="s">
        <v>59</v>
      </c>
      <c r="B9" s="7"/>
      <c r="C9" s="54">
        <v>3142368.04</v>
      </c>
      <c r="D9" s="53">
        <v>2752848.04</v>
      </c>
      <c r="E9" s="54">
        <v>2752848.04</v>
      </c>
      <c r="F9" s="55">
        <v>0</v>
      </c>
      <c r="G9" s="53">
        <v>0</v>
      </c>
      <c r="H9" s="54"/>
      <c r="I9" s="55">
        <v>0</v>
      </c>
      <c r="J9" s="55"/>
      <c r="K9" s="53">
        <v>389520</v>
      </c>
      <c r="L9" s="54"/>
      <c r="M9" s="55"/>
      <c r="N9" s="55"/>
      <c r="O9" s="53">
        <v>0</v>
      </c>
    </row>
    <row r="10" spans="1:15" ht="25.5" customHeight="1">
      <c r="A10" s="12" t="s">
        <v>60</v>
      </c>
      <c r="B10" s="7" t="s">
        <v>61</v>
      </c>
      <c r="C10" s="54">
        <v>3142368.04</v>
      </c>
      <c r="D10" s="53">
        <v>2752848.04</v>
      </c>
      <c r="E10" s="54">
        <v>2752848.04</v>
      </c>
      <c r="F10" s="55">
        <v>0</v>
      </c>
      <c r="G10" s="53">
        <v>0</v>
      </c>
      <c r="H10" s="54"/>
      <c r="I10" s="55">
        <v>0</v>
      </c>
      <c r="J10" s="55"/>
      <c r="K10" s="53">
        <v>389520</v>
      </c>
      <c r="L10" s="54"/>
      <c r="M10" s="55"/>
      <c r="N10" s="55"/>
      <c r="O10" s="53">
        <v>0</v>
      </c>
    </row>
    <row r="11" spans="1:15" ht="25.5" customHeight="1">
      <c r="A11" s="12" t="s">
        <v>62</v>
      </c>
      <c r="B11" s="7"/>
      <c r="C11" s="54">
        <v>393943.12</v>
      </c>
      <c r="D11" s="53">
        <v>393943.12</v>
      </c>
      <c r="E11" s="54">
        <v>393943.12</v>
      </c>
      <c r="F11" s="55">
        <v>0</v>
      </c>
      <c r="G11" s="53">
        <v>0</v>
      </c>
      <c r="H11" s="54"/>
      <c r="I11" s="55">
        <v>0</v>
      </c>
      <c r="J11" s="55"/>
      <c r="K11" s="53">
        <v>0</v>
      </c>
      <c r="L11" s="54"/>
      <c r="M11" s="55"/>
      <c r="N11" s="55"/>
      <c r="O11" s="53">
        <v>0</v>
      </c>
    </row>
    <row r="12" spans="1:15" ht="25.5" customHeight="1">
      <c r="A12" s="12" t="s">
        <v>60</v>
      </c>
      <c r="B12" s="7" t="s">
        <v>63</v>
      </c>
      <c r="C12" s="54">
        <v>393943.12</v>
      </c>
      <c r="D12" s="53">
        <v>393943.12</v>
      </c>
      <c r="E12" s="54">
        <v>393943.12</v>
      </c>
      <c r="F12" s="55">
        <v>0</v>
      </c>
      <c r="G12" s="53">
        <v>0</v>
      </c>
      <c r="H12" s="54"/>
      <c r="I12" s="55">
        <v>0</v>
      </c>
      <c r="J12" s="55"/>
      <c r="K12" s="53">
        <v>0</v>
      </c>
      <c r="L12" s="54"/>
      <c r="M12" s="55"/>
      <c r="N12" s="55"/>
      <c r="O12" s="53">
        <v>0</v>
      </c>
    </row>
    <row r="13" spans="1:15" ht="25.5" customHeight="1">
      <c r="A13" s="12" t="s">
        <v>64</v>
      </c>
      <c r="B13" s="7"/>
      <c r="C13" s="54">
        <v>132056.56</v>
      </c>
      <c r="D13" s="53">
        <v>132056.56</v>
      </c>
      <c r="E13" s="54">
        <v>132056.56</v>
      </c>
      <c r="F13" s="55">
        <v>0</v>
      </c>
      <c r="G13" s="53">
        <v>0</v>
      </c>
      <c r="H13" s="54"/>
      <c r="I13" s="55">
        <v>0</v>
      </c>
      <c r="J13" s="55"/>
      <c r="K13" s="53">
        <v>0</v>
      </c>
      <c r="L13" s="54"/>
      <c r="M13" s="55"/>
      <c r="N13" s="55"/>
      <c r="O13" s="53">
        <v>0</v>
      </c>
    </row>
    <row r="14" spans="1:15" ht="25.5" customHeight="1">
      <c r="A14" s="12" t="s">
        <v>60</v>
      </c>
      <c r="B14" s="7" t="s">
        <v>65</v>
      </c>
      <c r="C14" s="54">
        <v>132056.56</v>
      </c>
      <c r="D14" s="53">
        <v>132056.56</v>
      </c>
      <c r="E14" s="54">
        <v>132056.56</v>
      </c>
      <c r="F14" s="55">
        <v>0</v>
      </c>
      <c r="G14" s="53">
        <v>0</v>
      </c>
      <c r="H14" s="54"/>
      <c r="I14" s="55">
        <v>0</v>
      </c>
      <c r="J14" s="55"/>
      <c r="K14" s="53">
        <v>0</v>
      </c>
      <c r="L14" s="54"/>
      <c r="M14" s="55"/>
      <c r="N14" s="55"/>
      <c r="O14" s="53">
        <v>0</v>
      </c>
    </row>
    <row r="15" spans="1:15" ht="25.5" customHeight="1">
      <c r="A15" s="12" t="s">
        <v>66</v>
      </c>
      <c r="B15" s="7"/>
      <c r="C15" s="54">
        <v>118879.28</v>
      </c>
      <c r="D15" s="53">
        <v>118879.28</v>
      </c>
      <c r="E15" s="54">
        <v>118879.28</v>
      </c>
      <c r="F15" s="55">
        <v>0</v>
      </c>
      <c r="G15" s="53">
        <v>0</v>
      </c>
      <c r="H15" s="54"/>
      <c r="I15" s="55">
        <v>0</v>
      </c>
      <c r="J15" s="55"/>
      <c r="K15" s="53">
        <v>0</v>
      </c>
      <c r="L15" s="54"/>
      <c r="M15" s="55"/>
      <c r="N15" s="55"/>
      <c r="O15" s="53">
        <v>0</v>
      </c>
    </row>
    <row r="16" spans="1:15" ht="25.5" customHeight="1">
      <c r="A16" s="12" t="s">
        <v>67</v>
      </c>
      <c r="B16" s="7"/>
      <c r="C16" s="54">
        <v>118879.28</v>
      </c>
      <c r="D16" s="53">
        <v>118879.28</v>
      </c>
      <c r="E16" s="54">
        <v>118879.28</v>
      </c>
      <c r="F16" s="55">
        <v>0</v>
      </c>
      <c r="G16" s="53">
        <v>0</v>
      </c>
      <c r="H16" s="54"/>
      <c r="I16" s="55">
        <v>0</v>
      </c>
      <c r="J16" s="55"/>
      <c r="K16" s="53">
        <v>0</v>
      </c>
      <c r="L16" s="54"/>
      <c r="M16" s="55"/>
      <c r="N16" s="55"/>
      <c r="O16" s="53">
        <v>0</v>
      </c>
    </row>
    <row r="17" spans="1:15" ht="25.5" customHeight="1">
      <c r="A17" s="12" t="s">
        <v>60</v>
      </c>
      <c r="B17" s="7" t="s">
        <v>68</v>
      </c>
      <c r="C17" s="54">
        <v>118879.28</v>
      </c>
      <c r="D17" s="53">
        <v>118879.28</v>
      </c>
      <c r="E17" s="54">
        <v>118879.28</v>
      </c>
      <c r="F17" s="55">
        <v>0</v>
      </c>
      <c r="G17" s="53">
        <v>0</v>
      </c>
      <c r="H17" s="54"/>
      <c r="I17" s="55">
        <v>0</v>
      </c>
      <c r="J17" s="55"/>
      <c r="K17" s="53">
        <v>0</v>
      </c>
      <c r="L17" s="54"/>
      <c r="M17" s="55"/>
      <c r="N17" s="55"/>
      <c r="O17" s="53">
        <v>0</v>
      </c>
    </row>
    <row r="18" spans="1:15" ht="25.5" customHeight="1">
      <c r="A18" s="12" t="s">
        <v>69</v>
      </c>
      <c r="B18" s="7"/>
      <c r="C18" s="54">
        <v>54832</v>
      </c>
      <c r="D18" s="53">
        <v>54832</v>
      </c>
      <c r="E18" s="54">
        <v>54832</v>
      </c>
      <c r="F18" s="55">
        <v>0</v>
      </c>
      <c r="G18" s="53">
        <v>0</v>
      </c>
      <c r="H18" s="54"/>
      <c r="I18" s="55">
        <v>0</v>
      </c>
      <c r="J18" s="55"/>
      <c r="K18" s="53">
        <v>0</v>
      </c>
      <c r="L18" s="54"/>
      <c r="M18" s="55"/>
      <c r="N18" s="55"/>
      <c r="O18" s="53">
        <v>0</v>
      </c>
    </row>
    <row r="19" spans="1:15" ht="25.5" customHeight="1">
      <c r="A19" s="12" t="s">
        <v>70</v>
      </c>
      <c r="B19" s="7"/>
      <c r="C19" s="54">
        <v>54832</v>
      </c>
      <c r="D19" s="53">
        <v>54832</v>
      </c>
      <c r="E19" s="54">
        <v>54832</v>
      </c>
      <c r="F19" s="55">
        <v>0</v>
      </c>
      <c r="G19" s="53">
        <v>0</v>
      </c>
      <c r="H19" s="54"/>
      <c r="I19" s="55">
        <v>0</v>
      </c>
      <c r="J19" s="55"/>
      <c r="K19" s="53">
        <v>0</v>
      </c>
      <c r="L19" s="54"/>
      <c r="M19" s="55"/>
      <c r="N19" s="55"/>
      <c r="O19" s="53">
        <v>0</v>
      </c>
    </row>
    <row r="20" spans="1:15" ht="25.5" customHeight="1">
      <c r="A20" s="12" t="s">
        <v>60</v>
      </c>
      <c r="B20" s="7" t="s">
        <v>71</v>
      </c>
      <c r="C20" s="54">
        <v>54832</v>
      </c>
      <c r="D20" s="53">
        <v>54832</v>
      </c>
      <c r="E20" s="54">
        <v>54832</v>
      </c>
      <c r="F20" s="55">
        <v>0</v>
      </c>
      <c r="G20" s="53">
        <v>0</v>
      </c>
      <c r="H20" s="54"/>
      <c r="I20" s="55">
        <v>0</v>
      </c>
      <c r="J20" s="55"/>
      <c r="K20" s="53">
        <v>0</v>
      </c>
      <c r="L20" s="54"/>
      <c r="M20" s="55"/>
      <c r="N20" s="55"/>
      <c r="O20" s="53">
        <v>0</v>
      </c>
    </row>
    <row r="21" spans="1:15" ht="25.5" customHeight="1">
      <c r="A21" s="12" t="s">
        <v>72</v>
      </c>
      <c r="B21" s="7"/>
      <c r="C21" s="54">
        <v>1461606</v>
      </c>
      <c r="D21" s="53">
        <v>405246</v>
      </c>
      <c r="E21" s="54">
        <v>405246</v>
      </c>
      <c r="F21" s="55">
        <v>0</v>
      </c>
      <c r="G21" s="53">
        <v>0</v>
      </c>
      <c r="H21" s="54"/>
      <c r="I21" s="55">
        <v>0</v>
      </c>
      <c r="J21" s="55"/>
      <c r="K21" s="53">
        <v>1056360</v>
      </c>
      <c r="L21" s="54"/>
      <c r="M21" s="55"/>
      <c r="N21" s="55"/>
      <c r="O21" s="53">
        <v>0</v>
      </c>
    </row>
    <row r="22" spans="1:15" ht="25.5" customHeight="1">
      <c r="A22" s="12" t="s">
        <v>73</v>
      </c>
      <c r="B22" s="7"/>
      <c r="C22" s="54">
        <v>1461606</v>
      </c>
      <c r="D22" s="53">
        <v>405246</v>
      </c>
      <c r="E22" s="54">
        <v>405246</v>
      </c>
      <c r="F22" s="55">
        <v>0</v>
      </c>
      <c r="G22" s="53">
        <v>0</v>
      </c>
      <c r="H22" s="54"/>
      <c r="I22" s="55">
        <v>0</v>
      </c>
      <c r="J22" s="55"/>
      <c r="K22" s="53">
        <v>1056360</v>
      </c>
      <c r="L22" s="54"/>
      <c r="M22" s="55"/>
      <c r="N22" s="55"/>
      <c r="O22" s="53">
        <v>0</v>
      </c>
    </row>
    <row r="23" spans="1:15" ht="25.5" customHeight="1">
      <c r="A23" s="12" t="s">
        <v>74</v>
      </c>
      <c r="B23" s="7" t="s">
        <v>75</v>
      </c>
      <c r="C23" s="54">
        <v>1461606</v>
      </c>
      <c r="D23" s="53">
        <v>405246</v>
      </c>
      <c r="E23" s="54">
        <v>405246</v>
      </c>
      <c r="F23" s="55">
        <v>0</v>
      </c>
      <c r="G23" s="53">
        <v>0</v>
      </c>
      <c r="H23" s="54"/>
      <c r="I23" s="55">
        <v>0</v>
      </c>
      <c r="J23" s="55"/>
      <c r="K23" s="53">
        <v>1056360</v>
      </c>
      <c r="L23" s="54"/>
      <c r="M23" s="55"/>
      <c r="N23" s="55"/>
      <c r="O23" s="53">
        <v>0</v>
      </c>
    </row>
    <row r="24" spans="1:15" ht="25.5" customHeight="1">
      <c r="A24" s="12" t="s">
        <v>76</v>
      </c>
      <c r="B24" s="7"/>
      <c r="C24" s="54">
        <v>957949.48</v>
      </c>
      <c r="D24" s="53">
        <v>957949.48</v>
      </c>
      <c r="E24" s="54">
        <v>957949.48</v>
      </c>
      <c r="F24" s="55">
        <v>0</v>
      </c>
      <c r="G24" s="53">
        <v>0</v>
      </c>
      <c r="H24" s="54"/>
      <c r="I24" s="55">
        <v>0</v>
      </c>
      <c r="J24" s="55"/>
      <c r="K24" s="53">
        <v>0</v>
      </c>
      <c r="L24" s="54"/>
      <c r="M24" s="55"/>
      <c r="N24" s="55"/>
      <c r="O24" s="53">
        <v>0</v>
      </c>
    </row>
    <row r="25" spans="1:15" ht="25.5" customHeight="1">
      <c r="A25" s="12" t="s">
        <v>67</v>
      </c>
      <c r="B25" s="7"/>
      <c r="C25" s="54">
        <v>957949.48</v>
      </c>
      <c r="D25" s="53">
        <v>957949.48</v>
      </c>
      <c r="E25" s="54">
        <v>957949.48</v>
      </c>
      <c r="F25" s="55">
        <v>0</v>
      </c>
      <c r="G25" s="53">
        <v>0</v>
      </c>
      <c r="H25" s="54"/>
      <c r="I25" s="55">
        <v>0</v>
      </c>
      <c r="J25" s="55"/>
      <c r="K25" s="53">
        <v>0</v>
      </c>
      <c r="L25" s="54"/>
      <c r="M25" s="55"/>
      <c r="N25" s="55"/>
      <c r="O25" s="53">
        <v>0</v>
      </c>
    </row>
    <row r="26" spans="1:15" ht="25.5" customHeight="1">
      <c r="A26" s="12" t="s">
        <v>60</v>
      </c>
      <c r="B26" s="7" t="s">
        <v>77</v>
      </c>
      <c r="C26" s="54">
        <v>957949.48</v>
      </c>
      <c r="D26" s="53">
        <v>957949.48</v>
      </c>
      <c r="E26" s="54">
        <v>957949.48</v>
      </c>
      <c r="F26" s="55">
        <v>0</v>
      </c>
      <c r="G26" s="53">
        <v>0</v>
      </c>
      <c r="H26" s="54"/>
      <c r="I26" s="55">
        <v>0</v>
      </c>
      <c r="J26" s="55"/>
      <c r="K26" s="53">
        <v>0</v>
      </c>
      <c r="L26" s="54"/>
      <c r="M26" s="55"/>
      <c r="N26" s="55"/>
      <c r="O26" s="53">
        <v>0</v>
      </c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58"/>
      <c r="B1" s="58"/>
      <c r="C1" s="58"/>
      <c r="D1" s="58"/>
      <c r="E1" s="58"/>
      <c r="F1" s="58"/>
      <c r="G1" s="58"/>
      <c r="H1" s="87"/>
      <c r="I1" s="58"/>
      <c r="J1" s="58"/>
    </row>
    <row r="2" spans="1:10" ht="29.25" customHeight="1">
      <c r="A2" s="28" t="s">
        <v>78</v>
      </c>
      <c r="B2" s="43"/>
      <c r="C2" s="43"/>
      <c r="D2" s="43"/>
      <c r="E2" s="43"/>
      <c r="F2" s="43"/>
      <c r="G2" s="43"/>
      <c r="H2" s="43"/>
      <c r="I2" s="59"/>
      <c r="J2" s="59"/>
    </row>
    <row r="3" spans="1:10" ht="21" customHeight="1">
      <c r="A3" s="30" t="s">
        <v>39</v>
      </c>
      <c r="B3" s="27"/>
      <c r="C3" s="58"/>
      <c r="D3" s="58"/>
      <c r="E3" s="58"/>
      <c r="F3" s="58"/>
      <c r="G3" s="58"/>
      <c r="H3" s="2" t="s">
        <v>12</v>
      </c>
      <c r="I3" s="58"/>
      <c r="J3" s="58"/>
    </row>
    <row r="4" spans="1:10" ht="21" customHeight="1">
      <c r="A4" s="31" t="s">
        <v>40</v>
      </c>
      <c r="B4" s="31"/>
      <c r="C4" s="88" t="s">
        <v>41</v>
      </c>
      <c r="D4" s="36" t="s">
        <v>79</v>
      </c>
      <c r="E4" s="36" t="s">
        <v>80</v>
      </c>
      <c r="F4" s="88" t="s">
        <v>81</v>
      </c>
      <c r="G4" s="4" t="s">
        <v>82</v>
      </c>
      <c r="H4" s="88" t="s">
        <v>83</v>
      </c>
      <c r="I4" s="58"/>
      <c r="J4" s="58"/>
    </row>
    <row r="5" spans="1:10" ht="21" customHeight="1">
      <c r="A5" s="35" t="s">
        <v>84</v>
      </c>
      <c r="B5" s="35" t="s">
        <v>85</v>
      </c>
      <c r="C5" s="88"/>
      <c r="D5" s="36"/>
      <c r="E5" s="36"/>
      <c r="F5" s="88"/>
      <c r="G5" s="4"/>
      <c r="H5" s="88"/>
      <c r="I5" s="58"/>
      <c r="J5" s="58"/>
    </row>
    <row r="6" spans="1:10" ht="16.5" customHeight="1">
      <c r="A6" s="37" t="s">
        <v>57</v>
      </c>
      <c r="B6" s="37" t="s">
        <v>57</v>
      </c>
      <c r="C6" s="37">
        <v>1</v>
      </c>
      <c r="D6" s="37">
        <f aca="true" t="shared" si="0" ref="D6:H6">C6+1</f>
        <v>2</v>
      </c>
      <c r="E6" s="62">
        <f t="shared" si="0"/>
        <v>3</v>
      </c>
      <c r="F6" s="62">
        <f t="shared" si="0"/>
        <v>4</v>
      </c>
      <c r="G6" s="62">
        <f t="shared" si="0"/>
        <v>5</v>
      </c>
      <c r="H6" s="62">
        <f t="shared" si="0"/>
        <v>6</v>
      </c>
      <c r="I6" s="27"/>
      <c r="J6" s="58"/>
    </row>
    <row r="7" spans="1:10" ht="18.75" customHeight="1">
      <c r="A7" s="38"/>
      <c r="B7" s="38" t="s">
        <v>41</v>
      </c>
      <c r="C7" s="40">
        <v>6261634.48</v>
      </c>
      <c r="D7" s="66">
        <v>6261634.48</v>
      </c>
      <c r="E7" s="40">
        <v>0</v>
      </c>
      <c r="F7" s="66"/>
      <c r="G7" s="39"/>
      <c r="H7" s="40"/>
      <c r="I7" s="27"/>
      <c r="J7" s="58"/>
    </row>
    <row r="8" spans="1:10" ht="18.75" customHeight="1">
      <c r="A8" s="38" t="s">
        <v>58</v>
      </c>
      <c r="B8" s="38" t="s">
        <v>86</v>
      </c>
      <c r="C8" s="40">
        <v>3668367.72</v>
      </c>
      <c r="D8" s="66">
        <v>3668367.72</v>
      </c>
      <c r="E8" s="40">
        <v>0</v>
      </c>
      <c r="F8" s="66"/>
      <c r="G8" s="39"/>
      <c r="H8" s="40"/>
      <c r="I8" s="27"/>
      <c r="J8" s="58"/>
    </row>
    <row r="9" spans="1:10" ht="18.75" customHeight="1">
      <c r="A9" s="38" t="s">
        <v>59</v>
      </c>
      <c r="B9" s="38" t="s">
        <v>87</v>
      </c>
      <c r="C9" s="40">
        <v>3142368.04</v>
      </c>
      <c r="D9" s="66">
        <v>3142368.04</v>
      </c>
      <c r="E9" s="40">
        <v>0</v>
      </c>
      <c r="F9" s="66"/>
      <c r="G9" s="39"/>
      <c r="H9" s="40"/>
      <c r="I9" s="58"/>
      <c r="J9" s="58"/>
    </row>
    <row r="10" spans="1:10" ht="18.75" customHeight="1">
      <c r="A10" s="38" t="s">
        <v>88</v>
      </c>
      <c r="B10" s="38" t="s">
        <v>89</v>
      </c>
      <c r="C10" s="40">
        <v>3052368.04</v>
      </c>
      <c r="D10" s="66">
        <v>3052368.04</v>
      </c>
      <c r="E10" s="40">
        <v>0</v>
      </c>
      <c r="F10" s="66"/>
      <c r="G10" s="39"/>
      <c r="H10" s="40"/>
      <c r="I10" s="58"/>
      <c r="J10" s="58"/>
    </row>
    <row r="11" spans="1:10" ht="18.75" customHeight="1">
      <c r="A11" s="38" t="s">
        <v>90</v>
      </c>
      <c r="B11" s="38" t="s">
        <v>91</v>
      </c>
      <c r="C11" s="40">
        <v>90000</v>
      </c>
      <c r="D11" s="66">
        <v>90000</v>
      </c>
      <c r="E11" s="40">
        <v>0</v>
      </c>
      <c r="F11" s="66"/>
      <c r="G11" s="39"/>
      <c r="H11" s="40"/>
      <c r="I11" s="58"/>
      <c r="J11" s="58"/>
    </row>
    <row r="12" spans="1:10" ht="18.75" customHeight="1">
      <c r="A12" s="38" t="s">
        <v>62</v>
      </c>
      <c r="B12" s="38" t="s">
        <v>92</v>
      </c>
      <c r="C12" s="40">
        <v>393943.12</v>
      </c>
      <c r="D12" s="66">
        <v>393943.12</v>
      </c>
      <c r="E12" s="40">
        <v>0</v>
      </c>
      <c r="F12" s="66"/>
      <c r="G12" s="39"/>
      <c r="H12" s="40"/>
      <c r="I12" s="58"/>
      <c r="J12" s="58"/>
    </row>
    <row r="13" spans="1:10" ht="18.75" customHeight="1">
      <c r="A13" s="38" t="s">
        <v>93</v>
      </c>
      <c r="B13" s="38" t="s">
        <v>94</v>
      </c>
      <c r="C13" s="40">
        <v>393943.12</v>
      </c>
      <c r="D13" s="66">
        <v>393943.12</v>
      </c>
      <c r="E13" s="40">
        <v>0</v>
      </c>
      <c r="F13" s="66"/>
      <c r="G13" s="39"/>
      <c r="H13" s="40"/>
      <c r="I13" s="58"/>
      <c r="J13" s="58"/>
    </row>
    <row r="14" spans="1:10" ht="18.75" customHeight="1">
      <c r="A14" s="38" t="s">
        <v>64</v>
      </c>
      <c r="B14" s="38" t="s">
        <v>95</v>
      </c>
      <c r="C14" s="40">
        <v>132056.56</v>
      </c>
      <c r="D14" s="66">
        <v>132056.56</v>
      </c>
      <c r="E14" s="40">
        <v>0</v>
      </c>
      <c r="F14" s="66"/>
      <c r="G14" s="39"/>
      <c r="H14" s="40"/>
      <c r="I14" s="58"/>
      <c r="J14" s="58"/>
    </row>
    <row r="15" spans="1:8" ht="18.75" customHeight="1">
      <c r="A15" s="38" t="s">
        <v>96</v>
      </c>
      <c r="B15" s="38" t="s">
        <v>97</v>
      </c>
      <c r="C15" s="40">
        <v>132056.56</v>
      </c>
      <c r="D15" s="66">
        <v>132056.56</v>
      </c>
      <c r="E15" s="40">
        <v>0</v>
      </c>
      <c r="F15" s="66"/>
      <c r="G15" s="39"/>
      <c r="H15" s="40"/>
    </row>
    <row r="16" spans="1:10" ht="18.75" customHeight="1">
      <c r="A16" s="38" t="s">
        <v>66</v>
      </c>
      <c r="B16" s="38" t="s">
        <v>98</v>
      </c>
      <c r="C16" s="40">
        <v>118879.28</v>
      </c>
      <c r="D16" s="66">
        <v>118879.28</v>
      </c>
      <c r="E16" s="40">
        <v>0</v>
      </c>
      <c r="F16" s="66"/>
      <c r="G16" s="39"/>
      <c r="H16" s="40"/>
      <c r="I16" s="58"/>
      <c r="J16" s="58"/>
    </row>
    <row r="17" spans="1:8" ht="18.75" customHeight="1">
      <c r="A17" s="38" t="s">
        <v>67</v>
      </c>
      <c r="B17" s="38" t="s">
        <v>99</v>
      </c>
      <c r="C17" s="40">
        <v>118879.28</v>
      </c>
      <c r="D17" s="66">
        <v>118879.28</v>
      </c>
      <c r="E17" s="40">
        <v>0</v>
      </c>
      <c r="F17" s="66"/>
      <c r="G17" s="39"/>
      <c r="H17" s="40"/>
    </row>
    <row r="18" spans="1:8" ht="18.75" customHeight="1">
      <c r="A18" s="38" t="s">
        <v>100</v>
      </c>
      <c r="B18" s="38" t="s">
        <v>101</v>
      </c>
      <c r="C18" s="40">
        <v>118879.28</v>
      </c>
      <c r="D18" s="66">
        <v>118879.28</v>
      </c>
      <c r="E18" s="40">
        <v>0</v>
      </c>
      <c r="F18" s="66"/>
      <c r="G18" s="39"/>
      <c r="H18" s="40"/>
    </row>
    <row r="19" spans="1:8" ht="18.75" customHeight="1">
      <c r="A19" s="38" t="s">
        <v>69</v>
      </c>
      <c r="B19" s="38" t="s">
        <v>102</v>
      </c>
      <c r="C19" s="40">
        <v>54832</v>
      </c>
      <c r="D19" s="66">
        <v>54832</v>
      </c>
      <c r="E19" s="40">
        <v>0</v>
      </c>
      <c r="F19" s="66"/>
      <c r="G19" s="39"/>
      <c r="H19" s="40"/>
    </row>
    <row r="20" spans="1:8" ht="18.75" customHeight="1">
      <c r="A20" s="38" t="s">
        <v>70</v>
      </c>
      <c r="B20" s="38" t="s">
        <v>103</v>
      </c>
      <c r="C20" s="40">
        <v>54832</v>
      </c>
      <c r="D20" s="66">
        <v>54832</v>
      </c>
      <c r="E20" s="40">
        <v>0</v>
      </c>
      <c r="F20" s="66"/>
      <c r="G20" s="39"/>
      <c r="H20" s="40"/>
    </row>
    <row r="21" spans="1:8" ht="18.75" customHeight="1">
      <c r="A21" s="38" t="s">
        <v>104</v>
      </c>
      <c r="B21" s="38" t="s">
        <v>105</v>
      </c>
      <c r="C21" s="40">
        <v>54832</v>
      </c>
      <c r="D21" s="66">
        <v>54832</v>
      </c>
      <c r="E21" s="40">
        <v>0</v>
      </c>
      <c r="F21" s="66"/>
      <c r="G21" s="39"/>
      <c r="H21" s="40"/>
    </row>
    <row r="22" spans="1:8" ht="18.75" customHeight="1">
      <c r="A22" s="38" t="s">
        <v>72</v>
      </c>
      <c r="B22" s="38" t="s">
        <v>106</v>
      </c>
      <c r="C22" s="40">
        <v>1461606</v>
      </c>
      <c r="D22" s="66">
        <v>1461606</v>
      </c>
      <c r="E22" s="40">
        <v>0</v>
      </c>
      <c r="F22" s="66"/>
      <c r="G22" s="39"/>
      <c r="H22" s="40"/>
    </row>
    <row r="23" spans="1:8" ht="18.75" customHeight="1">
      <c r="A23" s="38" t="s">
        <v>73</v>
      </c>
      <c r="B23" s="38" t="s">
        <v>107</v>
      </c>
      <c r="C23" s="40">
        <v>1461606</v>
      </c>
      <c r="D23" s="66">
        <v>1461606</v>
      </c>
      <c r="E23" s="40">
        <v>0</v>
      </c>
      <c r="F23" s="66"/>
      <c r="G23" s="39"/>
      <c r="H23" s="40"/>
    </row>
    <row r="24" spans="1:8" ht="18.75" customHeight="1">
      <c r="A24" s="38" t="s">
        <v>108</v>
      </c>
      <c r="B24" s="38" t="s">
        <v>109</v>
      </c>
      <c r="C24" s="40">
        <v>1461606</v>
      </c>
      <c r="D24" s="66">
        <v>1461606</v>
      </c>
      <c r="E24" s="40">
        <v>0</v>
      </c>
      <c r="F24" s="66"/>
      <c r="G24" s="39"/>
      <c r="H24" s="40"/>
    </row>
    <row r="25" spans="1:8" ht="18.75" customHeight="1">
      <c r="A25" s="38" t="s">
        <v>76</v>
      </c>
      <c r="B25" s="38" t="s">
        <v>110</v>
      </c>
      <c r="C25" s="40">
        <v>957949.48</v>
      </c>
      <c r="D25" s="66">
        <v>957949.48</v>
      </c>
      <c r="E25" s="40">
        <v>0</v>
      </c>
      <c r="F25" s="66"/>
      <c r="G25" s="39"/>
      <c r="H25" s="40"/>
    </row>
    <row r="26" spans="1:8" ht="18.75" customHeight="1">
      <c r="A26" s="38" t="s">
        <v>67</v>
      </c>
      <c r="B26" s="38" t="s">
        <v>111</v>
      </c>
      <c r="C26" s="40">
        <v>391849.48</v>
      </c>
      <c r="D26" s="66">
        <v>391849.48</v>
      </c>
      <c r="E26" s="40">
        <v>0</v>
      </c>
      <c r="F26" s="66"/>
      <c r="G26" s="39"/>
      <c r="H26" s="40"/>
    </row>
    <row r="27" spans="1:8" ht="18.75" customHeight="1">
      <c r="A27" s="38" t="s">
        <v>112</v>
      </c>
      <c r="B27" s="38" t="s">
        <v>113</v>
      </c>
      <c r="C27" s="40">
        <v>330849.48</v>
      </c>
      <c r="D27" s="66">
        <v>330849.48</v>
      </c>
      <c r="E27" s="40">
        <v>0</v>
      </c>
      <c r="F27" s="66"/>
      <c r="G27" s="39"/>
      <c r="H27" s="40"/>
    </row>
    <row r="28" spans="1:8" ht="18.75" customHeight="1">
      <c r="A28" s="38" t="s">
        <v>114</v>
      </c>
      <c r="B28" s="38" t="s">
        <v>115</v>
      </c>
      <c r="C28" s="40">
        <v>61000</v>
      </c>
      <c r="D28" s="66">
        <v>61000</v>
      </c>
      <c r="E28" s="40">
        <v>0</v>
      </c>
      <c r="F28" s="66"/>
      <c r="G28" s="39"/>
      <c r="H28" s="40"/>
    </row>
    <row r="29" spans="1:8" ht="18.75" customHeight="1">
      <c r="A29" s="38" t="s">
        <v>73</v>
      </c>
      <c r="B29" s="38" t="s">
        <v>116</v>
      </c>
      <c r="C29" s="40">
        <v>566100</v>
      </c>
      <c r="D29" s="66">
        <v>566100</v>
      </c>
      <c r="E29" s="40">
        <v>0</v>
      </c>
      <c r="F29" s="66"/>
      <c r="G29" s="39"/>
      <c r="H29" s="40"/>
    </row>
    <row r="30" spans="1:8" ht="18.75" customHeight="1">
      <c r="A30" s="38" t="s">
        <v>117</v>
      </c>
      <c r="B30" s="38" t="s">
        <v>118</v>
      </c>
      <c r="C30" s="40">
        <v>566100</v>
      </c>
      <c r="D30" s="66">
        <v>566100</v>
      </c>
      <c r="E30" s="40">
        <v>0</v>
      </c>
      <c r="F30" s="66"/>
      <c r="G30" s="39"/>
      <c r="H30" s="40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B37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27"/>
      <c r="B1" s="27"/>
      <c r="C1" s="27"/>
      <c r="D1" s="27"/>
      <c r="E1" s="27"/>
      <c r="F1" s="2"/>
      <c r="G1" s="27"/>
    </row>
    <row r="2" spans="1:7" ht="29.25" customHeight="1">
      <c r="A2" s="67" t="s">
        <v>119</v>
      </c>
      <c r="B2" s="68"/>
      <c r="C2" s="68"/>
      <c r="D2" s="68"/>
      <c r="E2" s="68"/>
      <c r="F2" s="68"/>
      <c r="G2" s="27"/>
    </row>
    <row r="3" spans="1:7" ht="17.25" customHeight="1">
      <c r="A3" s="30" t="s">
        <v>39</v>
      </c>
      <c r="B3" s="27"/>
      <c r="C3" s="27"/>
      <c r="D3" s="27"/>
      <c r="E3" s="27"/>
      <c r="F3" s="2" t="s">
        <v>12</v>
      </c>
      <c r="G3" s="27"/>
    </row>
    <row r="4" spans="1:7" ht="17.25" customHeight="1">
      <c r="A4" s="69" t="s">
        <v>13</v>
      </c>
      <c r="B4" s="70"/>
      <c r="C4" s="32" t="s">
        <v>14</v>
      </c>
      <c r="D4" s="33"/>
      <c r="E4" s="33"/>
      <c r="F4" s="34"/>
      <c r="G4" s="27"/>
    </row>
    <row r="5" spans="1:7" ht="17.25" customHeight="1">
      <c r="A5" s="35" t="s">
        <v>15</v>
      </c>
      <c r="B5" s="37" t="s">
        <v>16</v>
      </c>
      <c r="C5" s="71" t="s">
        <v>17</v>
      </c>
      <c r="D5" s="71" t="s">
        <v>41</v>
      </c>
      <c r="E5" s="71" t="s">
        <v>120</v>
      </c>
      <c r="F5" s="71" t="s">
        <v>121</v>
      </c>
      <c r="G5" s="27"/>
    </row>
    <row r="6" spans="1:7" ht="17.25" customHeight="1">
      <c r="A6" s="72" t="s">
        <v>122</v>
      </c>
      <c r="B6" s="40">
        <v>4815754.48</v>
      </c>
      <c r="C6" s="73" t="s">
        <v>123</v>
      </c>
      <c r="D6" s="74">
        <f>'财拨'!B7</f>
        <v>4815754.48</v>
      </c>
      <c r="E6" s="74">
        <f>'财拨'!C7</f>
        <v>4815754.48</v>
      </c>
      <c r="F6" s="74">
        <f>'财拨'!D7</f>
        <v>0</v>
      </c>
      <c r="G6" s="27"/>
    </row>
    <row r="7" spans="1:7" ht="17.25" customHeight="1">
      <c r="A7" s="72" t="s">
        <v>19</v>
      </c>
      <c r="B7" s="75">
        <f>'收入'!E7</f>
        <v>4815754.48</v>
      </c>
      <c r="C7" s="73" t="str">
        <f>'财拨'!A8</f>
        <v>一般公共服务支出</v>
      </c>
      <c r="D7" s="74">
        <f>'财拨'!B8</f>
        <v>3278847.72</v>
      </c>
      <c r="E7" s="74">
        <f>'财拨'!C8</f>
        <v>3278847.72</v>
      </c>
      <c r="F7" s="74">
        <f>'财拨'!D8</f>
        <v>0</v>
      </c>
      <c r="G7" s="27"/>
    </row>
    <row r="8" spans="1:7" ht="17.25" customHeight="1">
      <c r="A8" s="76" t="s">
        <v>20</v>
      </c>
      <c r="B8" s="75">
        <f>'收入'!F7</f>
        <v>0</v>
      </c>
      <c r="C8" s="73" t="str">
        <f>'财拨'!A9</f>
        <v>文化体育与传媒支出</v>
      </c>
      <c r="D8" s="74">
        <f>'财拨'!B9</f>
        <v>118879.28</v>
      </c>
      <c r="E8" s="74">
        <f>'财拨'!C9</f>
        <v>118879.28</v>
      </c>
      <c r="F8" s="74">
        <f>'财拨'!D9</f>
        <v>0</v>
      </c>
      <c r="G8" s="27"/>
    </row>
    <row r="9" spans="1:7" ht="17.25" customHeight="1">
      <c r="A9" s="76" t="s">
        <v>21</v>
      </c>
      <c r="B9" s="77">
        <f>'收入'!G7</f>
        <v>0</v>
      </c>
      <c r="C9" s="73" t="str">
        <f>'财拨'!A10</f>
        <v>社会保障和就业支出</v>
      </c>
      <c r="D9" s="74">
        <f>'财拨'!B10</f>
        <v>54832</v>
      </c>
      <c r="E9" s="74">
        <f>'财拨'!C10</f>
        <v>54832</v>
      </c>
      <c r="F9" s="74">
        <f>'财拨'!D10</f>
        <v>0</v>
      </c>
      <c r="G9" s="27"/>
    </row>
    <row r="10" spans="1:7" ht="17.25" customHeight="1">
      <c r="A10" s="76" t="s">
        <v>22</v>
      </c>
      <c r="B10" s="77">
        <f>'收入'!H7</f>
        <v>0</v>
      </c>
      <c r="C10" s="73" t="str">
        <f>'财拨'!A11</f>
        <v>医疗卫生与计划生育支出</v>
      </c>
      <c r="D10" s="74">
        <f>'财拨'!B11</f>
        <v>405246</v>
      </c>
      <c r="E10" s="74">
        <f>'财拨'!C11</f>
        <v>405246</v>
      </c>
      <c r="F10" s="74">
        <f>'财拨'!D11</f>
        <v>0</v>
      </c>
      <c r="G10" s="27"/>
    </row>
    <row r="11" spans="1:7" ht="17.25" customHeight="1">
      <c r="A11" s="76"/>
      <c r="B11" s="77"/>
      <c r="C11" s="73" t="str">
        <f>'财拨'!A12</f>
        <v>农林水支出</v>
      </c>
      <c r="D11" s="74">
        <f>'财拨'!B12</f>
        <v>957949.48</v>
      </c>
      <c r="E11" s="74">
        <f>'财拨'!C12</f>
        <v>957949.48</v>
      </c>
      <c r="F11" s="74">
        <f>'财拨'!D12</f>
        <v>0</v>
      </c>
      <c r="G11" s="27"/>
    </row>
    <row r="12" spans="1:7" ht="17.25" customHeight="1">
      <c r="A12" s="76"/>
      <c r="B12" s="77"/>
      <c r="C12" s="73">
        <f>'财拨'!A13</f>
        <v>0</v>
      </c>
      <c r="D12" s="74">
        <f>'财拨'!B13</f>
        <v>0</v>
      </c>
      <c r="E12" s="74">
        <f>'财拨'!C13</f>
        <v>0</v>
      </c>
      <c r="F12" s="74">
        <f>'财拨'!D13</f>
        <v>0</v>
      </c>
      <c r="G12" s="27"/>
    </row>
    <row r="13" spans="1:7" ht="17.25" customHeight="1">
      <c r="A13" s="76"/>
      <c r="B13" s="77"/>
      <c r="C13" s="73">
        <f>'财拨'!A14</f>
        <v>0</v>
      </c>
      <c r="D13" s="74">
        <f>'财拨'!B14</f>
        <v>0</v>
      </c>
      <c r="E13" s="74">
        <f>'财拨'!C14</f>
        <v>0</v>
      </c>
      <c r="F13" s="74">
        <f>'财拨'!D14</f>
        <v>0</v>
      </c>
      <c r="G13" s="27"/>
    </row>
    <row r="14" spans="1:7" ht="17.25" customHeight="1">
      <c r="A14" s="76"/>
      <c r="B14" s="77"/>
      <c r="C14" s="73">
        <f>'财拨'!A15</f>
        <v>0</v>
      </c>
      <c r="D14" s="74">
        <f>'财拨'!B15</f>
        <v>0</v>
      </c>
      <c r="E14" s="74">
        <f>'财拨'!C15</f>
        <v>0</v>
      </c>
      <c r="F14" s="74">
        <f>'财拨'!D15</f>
        <v>0</v>
      </c>
      <c r="G14" s="27"/>
    </row>
    <row r="15" spans="1:7" ht="17.25" customHeight="1">
      <c r="A15" s="76"/>
      <c r="B15" s="77"/>
      <c r="C15" s="73">
        <f>'财拨'!A16</f>
        <v>0</v>
      </c>
      <c r="D15" s="74">
        <f>'财拨'!B16</f>
        <v>0</v>
      </c>
      <c r="E15" s="74">
        <f>'财拨'!C16</f>
        <v>0</v>
      </c>
      <c r="F15" s="74">
        <f>'财拨'!D16</f>
        <v>0</v>
      </c>
      <c r="G15" s="27"/>
    </row>
    <row r="16" spans="1:7" ht="17.25" customHeight="1">
      <c r="A16" s="76"/>
      <c r="B16" s="77"/>
      <c r="C16" s="73">
        <f>'财拨'!A17</f>
        <v>0</v>
      </c>
      <c r="D16" s="74">
        <f>'财拨'!B17</f>
        <v>0</v>
      </c>
      <c r="E16" s="74">
        <f>'财拨'!C17</f>
        <v>0</v>
      </c>
      <c r="F16" s="74">
        <f>'财拨'!D17</f>
        <v>0</v>
      </c>
      <c r="G16" s="27"/>
    </row>
    <row r="17" spans="1:7" ht="17.25" customHeight="1">
      <c r="A17" s="76"/>
      <c r="B17" s="77"/>
      <c r="C17" s="73">
        <f>'财拨'!A18</f>
        <v>0</v>
      </c>
      <c r="D17" s="74">
        <f>'财拨'!B18</f>
        <v>0</v>
      </c>
      <c r="E17" s="74">
        <f>'财拨'!C18</f>
        <v>0</v>
      </c>
      <c r="F17" s="74">
        <f>'财拨'!D18</f>
        <v>0</v>
      </c>
      <c r="G17" s="27"/>
    </row>
    <row r="18" spans="1:7" ht="17.25" customHeight="1">
      <c r="A18" s="76"/>
      <c r="B18" s="77"/>
      <c r="C18" s="73">
        <f>'财拨'!A19</f>
        <v>0</v>
      </c>
      <c r="D18" s="74">
        <f>'财拨'!B19</f>
        <v>0</v>
      </c>
      <c r="E18" s="74">
        <f>'财拨'!C19</f>
        <v>0</v>
      </c>
      <c r="F18" s="74">
        <f>'财拨'!D19</f>
        <v>0</v>
      </c>
      <c r="G18" s="27"/>
    </row>
    <row r="19" spans="1:7" ht="17.25" customHeight="1">
      <c r="A19" s="78"/>
      <c r="B19" s="77"/>
      <c r="C19" s="73">
        <f>'财拨'!A20</f>
        <v>0</v>
      </c>
      <c r="D19" s="74">
        <f>'财拨'!B20</f>
        <v>0</v>
      </c>
      <c r="E19" s="74">
        <f>'财拨'!C20</f>
        <v>0</v>
      </c>
      <c r="F19" s="74">
        <f>'财拨'!D20</f>
        <v>0</v>
      </c>
      <c r="G19" s="27"/>
    </row>
    <row r="20" spans="1:7" ht="17.25" customHeight="1">
      <c r="A20" s="76"/>
      <c r="B20" s="79"/>
      <c r="C20" s="73">
        <f>'财拨'!A21</f>
        <v>0</v>
      </c>
      <c r="D20" s="74">
        <f>'财拨'!B21</f>
        <v>0</v>
      </c>
      <c r="E20" s="74">
        <f>'财拨'!C21</f>
        <v>0</v>
      </c>
      <c r="F20" s="74">
        <f>'财拨'!D21</f>
        <v>0</v>
      </c>
      <c r="G20" s="27"/>
    </row>
    <row r="21" spans="1:7" ht="17.25" customHeight="1">
      <c r="A21" s="76"/>
      <c r="B21" s="79"/>
      <c r="C21" s="73">
        <f>'财拨'!A22</f>
        <v>0</v>
      </c>
      <c r="D21" s="74">
        <f>'财拨'!B22</f>
        <v>0</v>
      </c>
      <c r="E21" s="74">
        <f>'财拨'!C22</f>
        <v>0</v>
      </c>
      <c r="F21" s="74">
        <f>'财拨'!D22</f>
        <v>0</v>
      </c>
      <c r="G21" s="27"/>
    </row>
    <row r="22" spans="1:7" ht="17.25" customHeight="1">
      <c r="A22" s="76"/>
      <c r="B22" s="79"/>
      <c r="C22" s="73">
        <f>'财拨'!A23</f>
        <v>0</v>
      </c>
      <c r="D22" s="74">
        <f>'财拨'!B23</f>
        <v>0</v>
      </c>
      <c r="E22" s="74">
        <f>'财拨'!C23</f>
        <v>0</v>
      </c>
      <c r="F22" s="74">
        <f>'财拨'!D23</f>
        <v>0</v>
      </c>
      <c r="G22" s="27"/>
    </row>
    <row r="23" spans="1:7" ht="17.25" customHeight="1">
      <c r="A23" s="76"/>
      <c r="B23" s="79"/>
      <c r="C23" s="73">
        <f>'财拨'!A24</f>
        <v>0</v>
      </c>
      <c r="D23" s="74">
        <f>'财拨'!B24</f>
        <v>0</v>
      </c>
      <c r="E23" s="74">
        <f>'财拨'!C24</f>
        <v>0</v>
      </c>
      <c r="F23" s="74">
        <f>'财拨'!D24</f>
        <v>0</v>
      </c>
      <c r="G23" s="27"/>
    </row>
    <row r="24" spans="1:7" ht="17.25" customHeight="1">
      <c r="A24" s="76"/>
      <c r="B24" s="79"/>
      <c r="C24" s="73">
        <f>'财拨'!A25</f>
        <v>0</v>
      </c>
      <c r="D24" s="74">
        <f>'财拨'!B25</f>
        <v>0</v>
      </c>
      <c r="E24" s="74">
        <f>'财拨'!C25</f>
        <v>0</v>
      </c>
      <c r="F24" s="74">
        <f>'财拨'!D25</f>
        <v>0</v>
      </c>
      <c r="G24" s="27"/>
    </row>
    <row r="25" spans="1:7" ht="17.25" customHeight="1">
      <c r="A25" s="76"/>
      <c r="B25" s="79"/>
      <c r="C25" s="73">
        <f>'财拨'!A26</f>
        <v>0</v>
      </c>
      <c r="D25" s="74">
        <f>'财拨'!B26</f>
        <v>0</v>
      </c>
      <c r="E25" s="74">
        <f>'财拨'!C26</f>
        <v>0</v>
      </c>
      <c r="F25" s="74">
        <f>'财拨'!D26</f>
        <v>0</v>
      </c>
      <c r="G25" s="27"/>
    </row>
    <row r="26" spans="1:7" ht="19.5" customHeight="1">
      <c r="A26" s="76"/>
      <c r="B26" s="79"/>
      <c r="C26" s="73">
        <f>'财拨'!A27</f>
        <v>0</v>
      </c>
      <c r="D26" s="74">
        <f>'财拨'!B27</f>
        <v>0</v>
      </c>
      <c r="E26" s="74">
        <f>'财拨'!C27</f>
        <v>0</v>
      </c>
      <c r="F26" s="74">
        <f>'财拨'!D27</f>
        <v>0</v>
      </c>
      <c r="G26" s="27"/>
    </row>
    <row r="27" spans="1:7" ht="19.5" customHeight="1">
      <c r="A27" s="76"/>
      <c r="B27" s="79"/>
      <c r="C27" s="73">
        <f>'财拨'!A28</f>
        <v>0</v>
      </c>
      <c r="D27" s="74">
        <f>'财拨'!B28</f>
        <v>0</v>
      </c>
      <c r="E27" s="74">
        <f>'财拨'!C28</f>
        <v>0</v>
      </c>
      <c r="F27" s="74">
        <f>'财拨'!D28</f>
        <v>0</v>
      </c>
      <c r="G27" s="27"/>
    </row>
    <row r="28" spans="1:7" ht="19.5" customHeight="1">
      <c r="A28" s="76"/>
      <c r="B28" s="79"/>
      <c r="C28" s="73">
        <f>'财拨'!A29</f>
        <v>0</v>
      </c>
      <c r="D28" s="74">
        <f>'财拨'!B29</f>
        <v>0</v>
      </c>
      <c r="E28" s="74">
        <f>'财拨'!C29</f>
        <v>0</v>
      </c>
      <c r="F28" s="74">
        <f>'财拨'!D29</f>
        <v>0</v>
      </c>
      <c r="G28" s="27"/>
    </row>
    <row r="29" spans="1:7" ht="19.5" customHeight="1">
      <c r="A29" s="76"/>
      <c r="B29" s="79"/>
      <c r="C29" s="73">
        <f>'财拨'!A30</f>
        <v>0</v>
      </c>
      <c r="D29" s="74">
        <f>'财拨'!B30</f>
        <v>0</v>
      </c>
      <c r="E29" s="74">
        <f>'财拨'!C30</f>
        <v>0</v>
      </c>
      <c r="F29" s="74">
        <f>'财拨'!D30</f>
        <v>0</v>
      </c>
      <c r="G29" s="27"/>
    </row>
    <row r="30" spans="1:7" ht="19.5" customHeight="1">
      <c r="A30" s="76"/>
      <c r="B30" s="79"/>
      <c r="C30" s="73">
        <f>'财拨'!A31</f>
        <v>0</v>
      </c>
      <c r="D30" s="74">
        <f>'财拨'!B31</f>
        <v>0</v>
      </c>
      <c r="E30" s="74">
        <f>'财拨'!C31</f>
        <v>0</v>
      </c>
      <c r="F30" s="74">
        <f>'财拨'!D31</f>
        <v>0</v>
      </c>
      <c r="G30" s="27"/>
    </row>
    <row r="31" spans="1:7" ht="19.5" customHeight="1">
      <c r="A31" s="76"/>
      <c r="B31" s="79"/>
      <c r="C31" s="73">
        <f>'财拨'!A32</f>
        <v>0</v>
      </c>
      <c r="D31" s="74">
        <f>'财拨'!B32</f>
        <v>0</v>
      </c>
      <c r="E31" s="74">
        <f>'财拨'!C32</f>
        <v>0</v>
      </c>
      <c r="F31" s="74">
        <f>'财拨'!D32</f>
        <v>0</v>
      </c>
      <c r="G31" s="27"/>
    </row>
    <row r="32" spans="1:7" ht="19.5" customHeight="1">
      <c r="A32" s="76"/>
      <c r="B32" s="79"/>
      <c r="C32" s="73">
        <f>'财拨'!A33</f>
        <v>0</v>
      </c>
      <c r="D32" s="74">
        <f>'财拨'!B33</f>
        <v>0</v>
      </c>
      <c r="E32" s="74">
        <f>'财拨'!C33</f>
        <v>0</v>
      </c>
      <c r="F32" s="74">
        <f>'财拨'!D33</f>
        <v>0</v>
      </c>
      <c r="G32" s="27"/>
    </row>
    <row r="33" spans="1:7" ht="19.5" customHeight="1">
      <c r="A33" s="76"/>
      <c r="B33" s="79"/>
      <c r="C33" s="73">
        <f>'财拨'!A34</f>
        <v>0</v>
      </c>
      <c r="D33" s="74">
        <f>'财拨'!B34</f>
        <v>0</v>
      </c>
      <c r="E33" s="74">
        <f>'财拨'!C34</f>
        <v>0</v>
      </c>
      <c r="F33" s="74">
        <f>'财拨'!D34</f>
        <v>0</v>
      </c>
      <c r="G33" s="27"/>
    </row>
    <row r="34" spans="1:7" ht="19.5" customHeight="1">
      <c r="A34" s="76"/>
      <c r="B34" s="79"/>
      <c r="C34" s="73">
        <f>'财拨'!A35</f>
        <v>0</v>
      </c>
      <c r="D34" s="74">
        <f>'财拨'!B35</f>
        <v>0</v>
      </c>
      <c r="E34" s="74">
        <f>'财拨'!C35</f>
        <v>0</v>
      </c>
      <c r="F34" s="74">
        <f>'财拨'!D35</f>
        <v>0</v>
      </c>
      <c r="G34" s="27"/>
    </row>
    <row r="35" spans="1:7" ht="19.5" customHeight="1">
      <c r="A35" s="76"/>
      <c r="B35" s="79"/>
      <c r="C35" s="73">
        <f>'财拨'!A36</f>
        <v>0</v>
      </c>
      <c r="D35" s="74">
        <f>'财拨'!B36</f>
        <v>0</v>
      </c>
      <c r="E35" s="74">
        <f>'财拨'!C36</f>
        <v>0</v>
      </c>
      <c r="F35" s="74">
        <f>'财拨'!D36</f>
        <v>0</v>
      </c>
      <c r="G35" s="27"/>
    </row>
    <row r="36" spans="1:7" ht="19.5" customHeight="1">
      <c r="A36" s="76"/>
      <c r="B36" s="79"/>
      <c r="C36" s="73">
        <f>'财拨'!A37</f>
        <v>0</v>
      </c>
      <c r="D36" s="74">
        <f>'财拨'!B37</f>
        <v>0</v>
      </c>
      <c r="E36" s="74">
        <f>'财拨'!C37</f>
        <v>0</v>
      </c>
      <c r="F36" s="74">
        <f>'财拨'!D37</f>
        <v>0</v>
      </c>
      <c r="G36" s="27"/>
    </row>
    <row r="37" spans="1:7" ht="19.5" customHeight="1">
      <c r="A37" s="76"/>
      <c r="B37" s="79"/>
      <c r="C37" s="73">
        <f>'财拨'!A38</f>
        <v>0</v>
      </c>
      <c r="D37" s="74">
        <f>'财拨'!B38</f>
        <v>0</v>
      </c>
      <c r="E37" s="74">
        <f>'财拨'!C38</f>
        <v>0</v>
      </c>
      <c r="F37" s="74">
        <f>'财拨'!D38</f>
        <v>0</v>
      </c>
      <c r="G37" s="27"/>
    </row>
    <row r="38" spans="1:7" ht="19.5" customHeight="1">
      <c r="A38" s="76"/>
      <c r="B38" s="79"/>
      <c r="C38" s="73">
        <f>'财拨'!A39</f>
        <v>0</v>
      </c>
      <c r="D38" s="74">
        <f>'财拨'!B39</f>
        <v>0</v>
      </c>
      <c r="E38" s="74">
        <f>'财拨'!C39</f>
        <v>0</v>
      </c>
      <c r="F38" s="74">
        <f>'财拨'!D39</f>
        <v>0</v>
      </c>
      <c r="G38" s="27"/>
    </row>
    <row r="39" spans="1:7" ht="19.5" customHeight="1">
      <c r="A39" s="76"/>
      <c r="B39" s="79"/>
      <c r="C39" s="73">
        <f>'财拨'!A40</f>
        <v>0</v>
      </c>
      <c r="D39" s="74">
        <f>'财拨'!B40</f>
        <v>0</v>
      </c>
      <c r="E39" s="74">
        <f>'财拨'!C40</f>
        <v>0</v>
      </c>
      <c r="F39" s="74">
        <f>'财拨'!D40</f>
        <v>0</v>
      </c>
      <c r="G39" s="27"/>
    </row>
    <row r="40" spans="1:7" ht="19.5" customHeight="1">
      <c r="A40" s="76"/>
      <c r="B40" s="79"/>
      <c r="C40" s="73">
        <f>'财拨'!A41</f>
        <v>0</v>
      </c>
      <c r="D40" s="74">
        <f>'财拨'!B41</f>
        <v>0</v>
      </c>
      <c r="E40" s="74">
        <f>'财拨'!C41</f>
        <v>0</v>
      </c>
      <c r="F40" s="74">
        <f>'财拨'!D41</f>
        <v>0</v>
      </c>
      <c r="G40" s="27"/>
    </row>
    <row r="41" spans="1:7" ht="19.5" customHeight="1">
      <c r="A41" s="76"/>
      <c r="B41" s="79"/>
      <c r="C41" s="73">
        <f>'财拨'!A42</f>
        <v>0</v>
      </c>
      <c r="D41" s="74">
        <f>'财拨'!B42</f>
        <v>0</v>
      </c>
      <c r="E41" s="74">
        <f>'财拨'!C42</f>
        <v>0</v>
      </c>
      <c r="F41" s="74">
        <f>'财拨'!D42</f>
        <v>0</v>
      </c>
      <c r="G41" s="27"/>
    </row>
    <row r="42" spans="1:7" ht="19.5" customHeight="1">
      <c r="A42" s="76"/>
      <c r="B42" s="79"/>
      <c r="C42" s="73">
        <f>'财拨'!A43</f>
        <v>0</v>
      </c>
      <c r="D42" s="74">
        <f>'财拨'!B43</f>
        <v>0</v>
      </c>
      <c r="E42" s="74">
        <f>'财拨'!C43</f>
        <v>0</v>
      </c>
      <c r="F42" s="74">
        <f>'财拨'!D43</f>
        <v>0</v>
      </c>
      <c r="G42" s="27"/>
    </row>
    <row r="43" spans="1:7" ht="19.5" customHeight="1">
      <c r="A43" s="76"/>
      <c r="B43" s="79"/>
      <c r="C43" s="73">
        <f>'财拨'!A44</f>
        <v>0</v>
      </c>
      <c r="D43" s="74">
        <f>'财拨'!B44</f>
        <v>0</v>
      </c>
      <c r="E43" s="74">
        <f>'财拨'!C44</f>
        <v>0</v>
      </c>
      <c r="F43" s="74">
        <f>'财拨'!D44</f>
        <v>0</v>
      </c>
      <c r="G43" s="27"/>
    </row>
    <row r="44" spans="1:7" ht="19.5" customHeight="1">
      <c r="A44" s="76"/>
      <c r="B44" s="79"/>
      <c r="C44" s="73">
        <f>'财拨'!A45</f>
        <v>0</v>
      </c>
      <c r="D44" s="74">
        <f>'财拨'!B45</f>
        <v>0</v>
      </c>
      <c r="E44" s="74">
        <f>'财拨'!C45</f>
        <v>0</v>
      </c>
      <c r="F44" s="74">
        <f>'财拨'!D45</f>
        <v>0</v>
      </c>
      <c r="G44" s="27"/>
    </row>
    <row r="45" spans="1:8" ht="19.5" customHeight="1">
      <c r="A45" s="76"/>
      <c r="B45" s="79"/>
      <c r="C45" s="73">
        <f>'财拨'!A46</f>
        <v>0</v>
      </c>
      <c r="D45" s="74">
        <f>'财拨'!B46</f>
        <v>0</v>
      </c>
      <c r="E45" s="74">
        <f>'财拨'!C46</f>
        <v>0</v>
      </c>
      <c r="F45" s="74">
        <f>'财拨'!D46</f>
        <v>0</v>
      </c>
      <c r="G45" s="27"/>
      <c r="H45" s="11"/>
    </row>
    <row r="46" spans="1:7" ht="19.5" customHeight="1">
      <c r="A46" s="76"/>
      <c r="B46" s="79"/>
      <c r="C46" s="73">
        <f>'财拨'!A47</f>
        <v>0</v>
      </c>
      <c r="D46" s="74">
        <f>'财拨'!B47</f>
        <v>0</v>
      </c>
      <c r="E46" s="74">
        <f>'财拨'!C47</f>
        <v>0</v>
      </c>
      <c r="F46" s="74">
        <f>'财拨'!D47</f>
        <v>0</v>
      </c>
      <c r="G46" s="27"/>
    </row>
    <row r="47" spans="1:7" ht="19.5" customHeight="1">
      <c r="A47" s="76"/>
      <c r="B47" s="79"/>
      <c r="C47" s="73">
        <f>'财拨'!A48</f>
        <v>0</v>
      </c>
      <c r="D47" s="74">
        <f>'财拨'!B48</f>
        <v>0</v>
      </c>
      <c r="E47" s="74">
        <f>'财拨'!C48</f>
        <v>0</v>
      </c>
      <c r="F47" s="74">
        <f>'财拨'!D48</f>
        <v>0</v>
      </c>
      <c r="G47" s="27"/>
    </row>
    <row r="48" spans="1:7" ht="19.5" customHeight="1">
      <c r="A48" s="76"/>
      <c r="B48" s="79"/>
      <c r="C48" s="73">
        <f>'财拨'!A49</f>
        <v>0</v>
      </c>
      <c r="D48" s="80"/>
      <c r="E48" s="80"/>
      <c r="F48" s="80"/>
      <c r="G48" s="27"/>
    </row>
    <row r="49" spans="1:7" ht="17.25" customHeight="1">
      <c r="A49" s="76" t="s">
        <v>124</v>
      </c>
      <c r="B49" s="79"/>
      <c r="C49" s="76" t="s">
        <v>125</v>
      </c>
      <c r="D49" s="74">
        <f>'财拨（结转）'!B7</f>
        <v>0</v>
      </c>
      <c r="E49" s="74">
        <f>'财拨（结转）'!C7</f>
        <v>0</v>
      </c>
      <c r="F49" s="81">
        <f>'财拨（结转）'!D7</f>
        <v>0</v>
      </c>
      <c r="G49" s="27"/>
    </row>
    <row r="50" spans="2:7" ht="17.25" customHeight="1">
      <c r="B50" s="77"/>
      <c r="C50" s="76"/>
      <c r="D50" s="82"/>
      <c r="E50" s="82"/>
      <c r="F50" s="83"/>
      <c r="G50" s="27"/>
    </row>
    <row r="51" spans="1:7" ht="17.25" customHeight="1">
      <c r="A51" s="76"/>
      <c r="B51" s="81"/>
      <c r="C51" s="76"/>
      <c r="D51" s="82"/>
      <c r="E51" s="82"/>
      <c r="F51" s="83"/>
      <c r="G51" s="27"/>
    </row>
    <row r="52" spans="1:7" ht="17.25" customHeight="1">
      <c r="A52" s="76"/>
      <c r="B52" s="77"/>
      <c r="C52" s="76"/>
      <c r="D52" s="82"/>
      <c r="E52" s="82"/>
      <c r="F52" s="83"/>
      <c r="G52" s="27"/>
    </row>
    <row r="53" spans="1:7" ht="17.25" customHeight="1">
      <c r="A53" s="76"/>
      <c r="B53" s="77"/>
      <c r="C53" s="76"/>
      <c r="D53" s="82"/>
      <c r="E53" s="82"/>
      <c r="F53" s="83"/>
      <c r="G53" s="27"/>
    </row>
    <row r="54" spans="1:7" ht="17.25" customHeight="1">
      <c r="A54" s="84" t="s">
        <v>35</v>
      </c>
      <c r="B54" s="74">
        <f aca="true" t="shared" si="0" ref="B54:F54">B6</f>
        <v>4815754.48</v>
      </c>
      <c r="C54" s="84" t="s">
        <v>36</v>
      </c>
      <c r="D54" s="85">
        <f t="shared" si="0"/>
        <v>4815754.48</v>
      </c>
      <c r="E54" s="85">
        <f t="shared" si="0"/>
        <v>4815754.48</v>
      </c>
      <c r="F54" s="85">
        <f t="shared" si="0"/>
        <v>0</v>
      </c>
      <c r="G54" s="27"/>
    </row>
    <row r="80" ht="12.75" customHeight="1">
      <c r="AF80" s="11"/>
    </row>
    <row r="81" ht="12.75" customHeight="1">
      <c r="AD81" s="11"/>
    </row>
    <row r="82" spans="31:32" ht="12.75" customHeight="1">
      <c r="AE82" s="11"/>
      <c r="AF82" s="11"/>
    </row>
    <row r="83" spans="32:33" ht="12.75" customHeight="1">
      <c r="AF83" s="11"/>
      <c r="AG83" s="11"/>
    </row>
    <row r="84" ht="12.75" customHeight="1">
      <c r="AG84" s="86" t="s">
        <v>37</v>
      </c>
    </row>
    <row r="121" ht="12.75" customHeight="1">
      <c r="Z121" s="11"/>
    </row>
    <row r="122" spans="23:26" ht="12.75" customHeight="1">
      <c r="W122" s="11"/>
      <c r="X122" s="11"/>
      <c r="Y122" s="11"/>
      <c r="Z122" s="86" t="s">
        <v>37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1" customWidth="1"/>
    <col min="2" max="2" width="36.16015625" style="11" customWidth="1"/>
    <col min="3" max="5" width="28" style="11" customWidth="1"/>
    <col min="6" max="6" width="9.16015625" style="11" customWidth="1"/>
    <col min="7" max="7" width="13.5" style="11" customWidth="1"/>
    <col min="8" max="16384" width="9.16015625" style="11" customWidth="1"/>
  </cols>
  <sheetData>
    <row r="1" spans="1:7" ht="21" customHeight="1">
      <c r="A1" s="27"/>
      <c r="B1" s="27"/>
      <c r="C1" s="27"/>
      <c r="D1" s="27"/>
      <c r="E1" s="27"/>
      <c r="F1" s="27"/>
      <c r="G1" s="27"/>
    </row>
    <row r="2" spans="1:7" ht="29.25" customHeight="1">
      <c r="A2" s="28" t="s">
        <v>126</v>
      </c>
      <c r="B2" s="28"/>
      <c r="C2" s="28"/>
      <c r="D2" s="28"/>
      <c r="E2" s="28"/>
      <c r="F2" s="29"/>
      <c r="G2" s="29"/>
    </row>
    <row r="3" spans="1:7" ht="21" customHeight="1">
      <c r="A3" s="30" t="s">
        <v>39</v>
      </c>
      <c r="B3" s="27"/>
      <c r="C3" s="27"/>
      <c r="D3" s="27"/>
      <c r="E3" s="2" t="s">
        <v>12</v>
      </c>
      <c r="F3" s="27"/>
      <c r="G3" s="27"/>
    </row>
    <row r="4" spans="1:7" ht="17.25" customHeight="1">
      <c r="A4" s="31" t="s">
        <v>40</v>
      </c>
      <c r="B4" s="32"/>
      <c r="C4" s="32" t="s">
        <v>127</v>
      </c>
      <c r="D4" s="33"/>
      <c r="E4" s="34"/>
      <c r="F4" s="27"/>
      <c r="G4" s="27"/>
    </row>
    <row r="5" spans="1:7" ht="21" customHeight="1">
      <c r="A5" s="35" t="s">
        <v>84</v>
      </c>
      <c r="B5" s="60" t="s">
        <v>85</v>
      </c>
      <c r="C5" s="61" t="s">
        <v>41</v>
      </c>
      <c r="D5" s="61" t="s">
        <v>79</v>
      </c>
      <c r="E5" s="61" t="s">
        <v>80</v>
      </c>
      <c r="F5" s="27"/>
      <c r="G5" s="27"/>
    </row>
    <row r="6" spans="1:7" ht="14.25" customHeight="1">
      <c r="A6" s="37" t="s">
        <v>57</v>
      </c>
      <c r="B6" s="37" t="s">
        <v>57</v>
      </c>
      <c r="C6" s="65">
        <v>1</v>
      </c>
      <c r="D6" s="65">
        <f>C6+1</f>
        <v>2</v>
      </c>
      <c r="E6" s="65">
        <f>D6+1</f>
        <v>3</v>
      </c>
      <c r="F6" s="27"/>
      <c r="G6" s="27"/>
    </row>
    <row r="7" spans="1:7" ht="18.75" customHeight="1">
      <c r="A7" s="38"/>
      <c r="B7" s="38" t="s">
        <v>41</v>
      </c>
      <c r="C7" s="40">
        <v>4815754.48</v>
      </c>
      <c r="D7" s="66">
        <v>4815754.48</v>
      </c>
      <c r="E7" s="40">
        <v>0</v>
      </c>
      <c r="F7" s="27"/>
      <c r="G7" s="27"/>
    </row>
    <row r="8" spans="1:7" ht="18.75" customHeight="1">
      <c r="A8" s="38" t="s">
        <v>58</v>
      </c>
      <c r="B8" s="38" t="s">
        <v>86</v>
      </c>
      <c r="C8" s="40">
        <v>3278847.72</v>
      </c>
      <c r="D8" s="66">
        <v>3278847.72</v>
      </c>
      <c r="E8" s="40">
        <v>0</v>
      </c>
      <c r="F8" s="27"/>
      <c r="G8" s="27"/>
    </row>
    <row r="9" spans="1:7" ht="18.75" customHeight="1">
      <c r="A9" s="38" t="s">
        <v>59</v>
      </c>
      <c r="B9" s="38" t="s">
        <v>87</v>
      </c>
      <c r="C9" s="40">
        <v>2752848.04</v>
      </c>
      <c r="D9" s="66">
        <v>2752848.04</v>
      </c>
      <c r="E9" s="40">
        <v>0</v>
      </c>
      <c r="F9" s="27"/>
      <c r="G9" s="27"/>
    </row>
    <row r="10" spans="1:7" ht="18.75" customHeight="1">
      <c r="A10" s="38" t="s">
        <v>88</v>
      </c>
      <c r="B10" s="38" t="s">
        <v>89</v>
      </c>
      <c r="C10" s="40">
        <v>2662848.04</v>
      </c>
      <c r="D10" s="66">
        <v>2662848.04</v>
      </c>
      <c r="E10" s="40">
        <v>0</v>
      </c>
      <c r="F10" s="27"/>
      <c r="G10" s="27"/>
    </row>
    <row r="11" spans="1:7" ht="18.75" customHeight="1">
      <c r="A11" s="38" t="s">
        <v>90</v>
      </c>
      <c r="B11" s="38" t="s">
        <v>91</v>
      </c>
      <c r="C11" s="40">
        <v>90000</v>
      </c>
      <c r="D11" s="66">
        <v>90000</v>
      </c>
      <c r="E11" s="40">
        <v>0</v>
      </c>
      <c r="F11" s="27"/>
      <c r="G11" s="27"/>
    </row>
    <row r="12" spans="1:7" ht="18.75" customHeight="1">
      <c r="A12" s="38" t="s">
        <v>62</v>
      </c>
      <c r="B12" s="38" t="s">
        <v>92</v>
      </c>
      <c r="C12" s="40">
        <v>393943.12</v>
      </c>
      <c r="D12" s="66">
        <v>393943.12</v>
      </c>
      <c r="E12" s="40">
        <v>0</v>
      </c>
      <c r="F12" s="27"/>
      <c r="G12" s="27"/>
    </row>
    <row r="13" spans="1:7" ht="18.75" customHeight="1">
      <c r="A13" s="38" t="s">
        <v>93</v>
      </c>
      <c r="B13" s="38" t="s">
        <v>94</v>
      </c>
      <c r="C13" s="40">
        <v>393943.12</v>
      </c>
      <c r="D13" s="66">
        <v>393943.12</v>
      </c>
      <c r="E13" s="40">
        <v>0</v>
      </c>
      <c r="F13" s="27"/>
      <c r="G13" s="27"/>
    </row>
    <row r="14" spans="1:7" ht="18.75" customHeight="1">
      <c r="A14" s="38" t="s">
        <v>64</v>
      </c>
      <c r="B14" s="38" t="s">
        <v>95</v>
      </c>
      <c r="C14" s="40">
        <v>132056.56</v>
      </c>
      <c r="D14" s="66">
        <v>132056.56</v>
      </c>
      <c r="E14" s="40">
        <v>0</v>
      </c>
      <c r="F14" s="27"/>
      <c r="G14" s="27"/>
    </row>
    <row r="15" spans="1:5" ht="18.75" customHeight="1">
      <c r="A15" s="38" t="s">
        <v>96</v>
      </c>
      <c r="B15" s="38" t="s">
        <v>97</v>
      </c>
      <c r="C15" s="40">
        <v>132056.56</v>
      </c>
      <c r="D15" s="66">
        <v>132056.56</v>
      </c>
      <c r="E15" s="40">
        <v>0</v>
      </c>
    </row>
    <row r="16" spans="1:7" ht="18.75" customHeight="1">
      <c r="A16" s="38" t="s">
        <v>66</v>
      </c>
      <c r="B16" s="38" t="s">
        <v>98</v>
      </c>
      <c r="C16" s="40">
        <v>118879.28</v>
      </c>
      <c r="D16" s="66">
        <v>118879.28</v>
      </c>
      <c r="E16" s="40">
        <v>0</v>
      </c>
      <c r="F16" s="27"/>
      <c r="G16" s="27"/>
    </row>
    <row r="17" spans="1:5" ht="18.75" customHeight="1">
      <c r="A17" s="38" t="s">
        <v>67</v>
      </c>
      <c r="B17" s="38" t="s">
        <v>99</v>
      </c>
      <c r="C17" s="40">
        <v>118879.28</v>
      </c>
      <c r="D17" s="66">
        <v>118879.28</v>
      </c>
      <c r="E17" s="40">
        <v>0</v>
      </c>
    </row>
    <row r="18" spans="1:5" ht="18.75" customHeight="1">
      <c r="A18" s="38" t="s">
        <v>100</v>
      </c>
      <c r="B18" s="38" t="s">
        <v>101</v>
      </c>
      <c r="C18" s="40">
        <v>118879.28</v>
      </c>
      <c r="D18" s="66">
        <v>118879.28</v>
      </c>
      <c r="E18" s="40">
        <v>0</v>
      </c>
    </row>
    <row r="19" spans="1:5" ht="18.75" customHeight="1">
      <c r="A19" s="38" t="s">
        <v>69</v>
      </c>
      <c r="B19" s="38" t="s">
        <v>102</v>
      </c>
      <c r="C19" s="40">
        <v>54832</v>
      </c>
      <c r="D19" s="66">
        <v>54832</v>
      </c>
      <c r="E19" s="40">
        <v>0</v>
      </c>
    </row>
    <row r="20" spans="1:5" ht="18.75" customHeight="1">
      <c r="A20" s="38" t="s">
        <v>70</v>
      </c>
      <c r="B20" s="38" t="s">
        <v>103</v>
      </c>
      <c r="C20" s="40">
        <v>54832</v>
      </c>
      <c r="D20" s="66">
        <v>54832</v>
      </c>
      <c r="E20" s="40">
        <v>0</v>
      </c>
    </row>
    <row r="21" spans="1:5" ht="18.75" customHeight="1">
      <c r="A21" s="38" t="s">
        <v>104</v>
      </c>
      <c r="B21" s="38" t="s">
        <v>105</v>
      </c>
      <c r="C21" s="40">
        <v>54832</v>
      </c>
      <c r="D21" s="66">
        <v>54832</v>
      </c>
      <c r="E21" s="40">
        <v>0</v>
      </c>
    </row>
    <row r="22" spans="1:5" ht="18.75" customHeight="1">
      <c r="A22" s="38" t="s">
        <v>72</v>
      </c>
      <c r="B22" s="38" t="s">
        <v>106</v>
      </c>
      <c r="C22" s="40">
        <v>405246</v>
      </c>
      <c r="D22" s="66">
        <v>405246</v>
      </c>
      <c r="E22" s="40">
        <v>0</v>
      </c>
    </row>
    <row r="23" spans="1:5" ht="18.75" customHeight="1">
      <c r="A23" s="38" t="s">
        <v>73</v>
      </c>
      <c r="B23" s="38" t="s">
        <v>107</v>
      </c>
      <c r="C23" s="40">
        <v>405246</v>
      </c>
      <c r="D23" s="66">
        <v>405246</v>
      </c>
      <c r="E23" s="40">
        <v>0</v>
      </c>
    </row>
    <row r="24" spans="1:5" ht="18.75" customHeight="1">
      <c r="A24" s="38" t="s">
        <v>108</v>
      </c>
      <c r="B24" s="38" t="s">
        <v>109</v>
      </c>
      <c r="C24" s="40">
        <v>405246</v>
      </c>
      <c r="D24" s="66">
        <v>405246</v>
      </c>
      <c r="E24" s="40">
        <v>0</v>
      </c>
    </row>
    <row r="25" spans="1:5" ht="18.75" customHeight="1">
      <c r="A25" s="38" t="s">
        <v>76</v>
      </c>
      <c r="B25" s="38" t="s">
        <v>110</v>
      </c>
      <c r="C25" s="40">
        <v>957949.48</v>
      </c>
      <c r="D25" s="66">
        <v>957949.48</v>
      </c>
      <c r="E25" s="40">
        <v>0</v>
      </c>
    </row>
    <row r="26" spans="1:5" ht="18.75" customHeight="1">
      <c r="A26" s="38" t="s">
        <v>67</v>
      </c>
      <c r="B26" s="38" t="s">
        <v>111</v>
      </c>
      <c r="C26" s="40">
        <v>391849.48</v>
      </c>
      <c r="D26" s="66">
        <v>391849.48</v>
      </c>
      <c r="E26" s="40">
        <v>0</v>
      </c>
    </row>
    <row r="27" spans="1:5" ht="18.75" customHeight="1">
      <c r="A27" s="38" t="s">
        <v>112</v>
      </c>
      <c r="B27" s="38" t="s">
        <v>113</v>
      </c>
      <c r="C27" s="40">
        <v>330849.48</v>
      </c>
      <c r="D27" s="66">
        <v>330849.48</v>
      </c>
      <c r="E27" s="40">
        <v>0</v>
      </c>
    </row>
    <row r="28" spans="1:5" ht="18.75" customHeight="1">
      <c r="A28" s="38" t="s">
        <v>114</v>
      </c>
      <c r="B28" s="38" t="s">
        <v>115</v>
      </c>
      <c r="C28" s="40">
        <v>61000</v>
      </c>
      <c r="D28" s="66">
        <v>61000</v>
      </c>
      <c r="E28" s="40">
        <v>0</v>
      </c>
    </row>
    <row r="29" spans="1:5" ht="18.75" customHeight="1">
      <c r="A29" s="38" t="s">
        <v>73</v>
      </c>
      <c r="B29" s="38" t="s">
        <v>116</v>
      </c>
      <c r="C29" s="40">
        <v>566100</v>
      </c>
      <c r="D29" s="66">
        <v>566100</v>
      </c>
      <c r="E29" s="40">
        <v>0</v>
      </c>
    </row>
    <row r="30" spans="1:5" ht="18.75" customHeight="1">
      <c r="A30" s="38" t="s">
        <v>117</v>
      </c>
      <c r="B30" s="38" t="s">
        <v>118</v>
      </c>
      <c r="C30" s="40">
        <v>566100</v>
      </c>
      <c r="D30" s="66">
        <v>566100</v>
      </c>
      <c r="E30" s="40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8"/>
      <c r="B1" s="58"/>
      <c r="C1" s="58"/>
      <c r="D1" s="58"/>
      <c r="E1" s="58"/>
      <c r="F1" s="58"/>
      <c r="G1" s="58"/>
    </row>
    <row r="2" spans="1:7" ht="29.25" customHeight="1">
      <c r="A2" s="43" t="s">
        <v>128</v>
      </c>
      <c r="B2" s="43"/>
      <c r="C2" s="43"/>
      <c r="D2" s="43"/>
      <c r="E2" s="43"/>
      <c r="F2" s="59"/>
      <c r="G2" s="59"/>
    </row>
    <row r="3" spans="1:7" ht="21" customHeight="1">
      <c r="A3" s="30" t="s">
        <v>39</v>
      </c>
      <c r="B3" s="27"/>
      <c r="C3" s="58"/>
      <c r="D3" s="58"/>
      <c r="E3" s="2" t="s">
        <v>12</v>
      </c>
      <c r="F3" s="58"/>
      <c r="G3" s="58"/>
    </row>
    <row r="4" spans="1:7" ht="17.25" customHeight="1">
      <c r="A4" s="31" t="s">
        <v>129</v>
      </c>
      <c r="B4" s="32"/>
      <c r="C4" s="32" t="s">
        <v>130</v>
      </c>
      <c r="D4" s="33"/>
      <c r="E4" s="34"/>
      <c r="F4" s="58"/>
      <c r="G4" s="58"/>
    </row>
    <row r="5" spans="1:7" ht="21" customHeight="1">
      <c r="A5" s="35" t="s">
        <v>131</v>
      </c>
      <c r="B5" s="60" t="s">
        <v>132</v>
      </c>
      <c r="C5" s="61" t="s">
        <v>41</v>
      </c>
      <c r="D5" s="61" t="s">
        <v>133</v>
      </c>
      <c r="E5" s="61" t="s">
        <v>134</v>
      </c>
      <c r="F5" s="58"/>
      <c r="G5" s="58"/>
    </row>
    <row r="6" spans="1:7" ht="13.5" customHeight="1">
      <c r="A6" s="37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8"/>
      <c r="G6" s="58"/>
    </row>
    <row r="7" spans="1:8" ht="18.75" customHeight="1">
      <c r="A7" s="38"/>
      <c r="B7" s="38" t="s">
        <v>41</v>
      </c>
      <c r="C7" s="39">
        <v>6261634.48</v>
      </c>
      <c r="D7" s="39">
        <v>2522793.48</v>
      </c>
      <c r="E7" s="40">
        <v>3738841</v>
      </c>
      <c r="F7" s="64"/>
      <c r="G7" s="64"/>
      <c r="H7" s="11"/>
    </row>
    <row r="8" spans="1:7" ht="18.75" customHeight="1">
      <c r="A8" s="38" t="s">
        <v>135</v>
      </c>
      <c r="B8" s="38" t="s">
        <v>136</v>
      </c>
      <c r="C8" s="39">
        <v>2233107.48</v>
      </c>
      <c r="D8" s="39">
        <v>2233107.48</v>
      </c>
      <c r="E8" s="40">
        <v>0</v>
      </c>
      <c r="F8" s="27"/>
      <c r="G8" s="27"/>
    </row>
    <row r="9" spans="1:7" ht="18.75" customHeight="1">
      <c r="A9" s="38" t="s">
        <v>67</v>
      </c>
      <c r="B9" s="38" t="s">
        <v>137</v>
      </c>
      <c r="C9" s="39">
        <v>773460</v>
      </c>
      <c r="D9" s="39">
        <v>773460</v>
      </c>
      <c r="E9" s="40">
        <v>0</v>
      </c>
      <c r="F9" s="27"/>
      <c r="G9" s="58"/>
    </row>
    <row r="10" spans="1:7" ht="18.75" customHeight="1">
      <c r="A10" s="38" t="s">
        <v>138</v>
      </c>
      <c r="B10" s="38" t="s">
        <v>139</v>
      </c>
      <c r="C10" s="39">
        <v>146160</v>
      </c>
      <c r="D10" s="39">
        <v>146160</v>
      </c>
      <c r="E10" s="40">
        <v>0</v>
      </c>
      <c r="F10" s="27"/>
      <c r="G10" s="58"/>
    </row>
    <row r="11" spans="1:7" ht="18.75" customHeight="1">
      <c r="A11" s="38" t="s">
        <v>140</v>
      </c>
      <c r="B11" s="38" t="s">
        <v>141</v>
      </c>
      <c r="C11" s="39">
        <v>254580</v>
      </c>
      <c r="D11" s="39">
        <v>254580</v>
      </c>
      <c r="E11" s="40">
        <v>0</v>
      </c>
      <c r="F11" s="58"/>
      <c r="G11" s="58"/>
    </row>
    <row r="12" spans="1:7" ht="18.75" customHeight="1">
      <c r="A12" s="38" t="s">
        <v>142</v>
      </c>
      <c r="B12" s="38" t="s">
        <v>143</v>
      </c>
      <c r="C12" s="39">
        <v>232200</v>
      </c>
      <c r="D12" s="39">
        <v>232200</v>
      </c>
      <c r="E12" s="40">
        <v>0</v>
      </c>
      <c r="F12" s="58"/>
      <c r="G12" s="58"/>
    </row>
    <row r="13" spans="1:7" ht="18.75" customHeight="1">
      <c r="A13" s="38" t="s">
        <v>144</v>
      </c>
      <c r="B13" s="38" t="s">
        <v>145</v>
      </c>
      <c r="C13" s="39">
        <v>95100</v>
      </c>
      <c r="D13" s="39">
        <v>95100</v>
      </c>
      <c r="E13" s="40">
        <v>0</v>
      </c>
      <c r="F13" s="58"/>
      <c r="G13" s="58"/>
    </row>
    <row r="14" spans="1:7" ht="18.75" customHeight="1">
      <c r="A14" s="38" t="s">
        <v>146</v>
      </c>
      <c r="B14" s="38" t="s">
        <v>147</v>
      </c>
      <c r="C14" s="39">
        <v>45420</v>
      </c>
      <c r="D14" s="39">
        <v>45420</v>
      </c>
      <c r="E14" s="40">
        <v>0</v>
      </c>
      <c r="F14" s="58"/>
      <c r="G14" s="58"/>
    </row>
    <row r="15" spans="1:5" ht="18.75" customHeight="1">
      <c r="A15" s="38" t="s">
        <v>148</v>
      </c>
      <c r="B15" s="38" t="s">
        <v>149</v>
      </c>
      <c r="C15" s="39">
        <v>945708</v>
      </c>
      <c r="D15" s="39">
        <v>945708</v>
      </c>
      <c r="E15" s="40">
        <v>0</v>
      </c>
    </row>
    <row r="16" spans="1:7" ht="18.75" customHeight="1">
      <c r="A16" s="38" t="s">
        <v>150</v>
      </c>
      <c r="B16" s="38" t="s">
        <v>151</v>
      </c>
      <c r="C16" s="39">
        <v>797988</v>
      </c>
      <c r="D16" s="39">
        <v>797988</v>
      </c>
      <c r="E16" s="40">
        <v>0</v>
      </c>
      <c r="F16" s="58"/>
      <c r="G16" s="58"/>
    </row>
    <row r="17" spans="1:5" ht="18.75" customHeight="1">
      <c r="A17" s="38" t="s">
        <v>152</v>
      </c>
      <c r="B17" s="38" t="s">
        <v>153</v>
      </c>
      <c r="C17" s="39">
        <v>9120</v>
      </c>
      <c r="D17" s="39">
        <v>9120</v>
      </c>
      <c r="E17" s="40">
        <v>0</v>
      </c>
    </row>
    <row r="18" spans="1:5" ht="18.75" customHeight="1">
      <c r="A18" s="38" t="s">
        <v>154</v>
      </c>
      <c r="B18" s="38" t="s">
        <v>155</v>
      </c>
      <c r="C18" s="39">
        <v>138600</v>
      </c>
      <c r="D18" s="39">
        <v>138600</v>
      </c>
      <c r="E18" s="40">
        <v>0</v>
      </c>
    </row>
    <row r="19" spans="1:5" ht="18.75" customHeight="1">
      <c r="A19" s="38" t="s">
        <v>59</v>
      </c>
      <c r="B19" s="38" t="s">
        <v>156</v>
      </c>
      <c r="C19" s="39">
        <v>64497</v>
      </c>
      <c r="D19" s="39">
        <v>64497</v>
      </c>
      <c r="E19" s="40">
        <v>0</v>
      </c>
    </row>
    <row r="20" spans="1:5" ht="18.75" customHeight="1">
      <c r="A20" s="38" t="s">
        <v>157</v>
      </c>
      <c r="B20" s="38" t="s">
        <v>158</v>
      </c>
      <c r="C20" s="39">
        <v>64497</v>
      </c>
      <c r="D20" s="39">
        <v>64497</v>
      </c>
      <c r="E20" s="40">
        <v>0</v>
      </c>
    </row>
    <row r="21" spans="1:5" ht="18.75" customHeight="1">
      <c r="A21" s="38" t="s">
        <v>159</v>
      </c>
      <c r="B21" s="38" t="s">
        <v>160</v>
      </c>
      <c r="C21" s="39">
        <v>1783.68</v>
      </c>
      <c r="D21" s="39">
        <v>1783.68</v>
      </c>
      <c r="E21" s="40">
        <v>0</v>
      </c>
    </row>
    <row r="22" spans="1:5" ht="18.75" customHeight="1">
      <c r="A22" s="38" t="s">
        <v>161</v>
      </c>
      <c r="B22" s="38" t="s">
        <v>162</v>
      </c>
      <c r="C22" s="39">
        <v>1783.68</v>
      </c>
      <c r="D22" s="39">
        <v>1783.68</v>
      </c>
      <c r="E22" s="40">
        <v>0</v>
      </c>
    </row>
    <row r="23" spans="1:5" ht="18.75" customHeight="1">
      <c r="A23" s="38" t="s">
        <v>163</v>
      </c>
      <c r="B23" s="38" t="s">
        <v>164</v>
      </c>
      <c r="C23" s="39">
        <v>319284</v>
      </c>
      <c r="D23" s="39">
        <v>319284</v>
      </c>
      <c r="E23" s="40">
        <v>0</v>
      </c>
    </row>
    <row r="24" spans="1:5" ht="18.75" customHeight="1">
      <c r="A24" s="38" t="s">
        <v>165</v>
      </c>
      <c r="B24" s="38" t="s">
        <v>166</v>
      </c>
      <c r="C24" s="39">
        <v>319284</v>
      </c>
      <c r="D24" s="39">
        <v>319284</v>
      </c>
      <c r="E24" s="40">
        <v>0</v>
      </c>
    </row>
    <row r="25" spans="1:5" ht="18.75" customHeight="1">
      <c r="A25" s="38" t="s">
        <v>167</v>
      </c>
      <c r="B25" s="38" t="s">
        <v>168</v>
      </c>
      <c r="C25" s="39">
        <v>128374.8</v>
      </c>
      <c r="D25" s="39">
        <v>128374.8</v>
      </c>
      <c r="E25" s="40">
        <v>0</v>
      </c>
    </row>
    <row r="26" spans="1:5" ht="18.75" customHeight="1">
      <c r="A26" s="38" t="s">
        <v>169</v>
      </c>
      <c r="B26" s="38" t="s">
        <v>170</v>
      </c>
      <c r="C26" s="39">
        <v>128374.8</v>
      </c>
      <c r="D26" s="39">
        <v>128374.8</v>
      </c>
      <c r="E26" s="40">
        <v>0</v>
      </c>
    </row>
    <row r="27" spans="1:5" ht="18.75" customHeight="1">
      <c r="A27" s="38" t="s">
        <v>171</v>
      </c>
      <c r="B27" s="38" t="s">
        <v>172</v>
      </c>
      <c r="C27" s="39">
        <v>3738841</v>
      </c>
      <c r="D27" s="39">
        <v>0</v>
      </c>
      <c r="E27" s="40">
        <v>3738841</v>
      </c>
    </row>
    <row r="28" spans="1:5" ht="18.75" customHeight="1">
      <c r="A28" s="38" t="s">
        <v>73</v>
      </c>
      <c r="B28" s="38" t="s">
        <v>173</v>
      </c>
      <c r="C28" s="39">
        <v>3600</v>
      </c>
      <c r="D28" s="39">
        <v>0</v>
      </c>
      <c r="E28" s="40">
        <v>3600</v>
      </c>
    </row>
    <row r="29" spans="1:5" ht="18.75" customHeight="1">
      <c r="A29" s="38" t="s">
        <v>174</v>
      </c>
      <c r="B29" s="38" t="s">
        <v>175</v>
      </c>
      <c r="C29" s="39">
        <v>3600</v>
      </c>
      <c r="D29" s="39">
        <v>0</v>
      </c>
      <c r="E29" s="40">
        <v>3600</v>
      </c>
    </row>
    <row r="30" spans="1:5" ht="18.75" customHeight="1">
      <c r="A30" s="38" t="s">
        <v>176</v>
      </c>
      <c r="B30" s="38" t="s">
        <v>177</v>
      </c>
      <c r="C30" s="39">
        <v>166200</v>
      </c>
      <c r="D30" s="39">
        <v>0</v>
      </c>
      <c r="E30" s="40">
        <v>166200</v>
      </c>
    </row>
    <row r="31" spans="1:5" ht="18.75" customHeight="1">
      <c r="A31" s="38" t="s">
        <v>178</v>
      </c>
      <c r="B31" s="38" t="s">
        <v>179</v>
      </c>
      <c r="C31" s="39">
        <v>166200</v>
      </c>
      <c r="D31" s="39">
        <v>0</v>
      </c>
      <c r="E31" s="40">
        <v>166200</v>
      </c>
    </row>
    <row r="32" spans="1:5" ht="18.75" customHeight="1">
      <c r="A32" s="38" t="s">
        <v>180</v>
      </c>
      <c r="B32" s="38" t="s">
        <v>181</v>
      </c>
      <c r="C32" s="39">
        <v>34240</v>
      </c>
      <c r="D32" s="39">
        <v>0</v>
      </c>
      <c r="E32" s="40">
        <v>34240</v>
      </c>
    </row>
    <row r="33" spans="1:5" ht="18.75" customHeight="1">
      <c r="A33" s="38" t="s">
        <v>182</v>
      </c>
      <c r="B33" s="38" t="s">
        <v>183</v>
      </c>
      <c r="C33" s="39">
        <v>34240</v>
      </c>
      <c r="D33" s="39">
        <v>0</v>
      </c>
      <c r="E33" s="40">
        <v>34240</v>
      </c>
    </row>
    <row r="34" spans="1:5" ht="18.75" customHeight="1">
      <c r="A34" s="38" t="s">
        <v>184</v>
      </c>
      <c r="B34" s="38" t="s">
        <v>185</v>
      </c>
      <c r="C34" s="39">
        <v>1235880</v>
      </c>
      <c r="D34" s="39">
        <v>0</v>
      </c>
      <c r="E34" s="40">
        <v>1235880</v>
      </c>
    </row>
    <row r="35" spans="1:5" ht="18.75" customHeight="1">
      <c r="A35" s="38" t="s">
        <v>186</v>
      </c>
      <c r="B35" s="38" t="s">
        <v>187</v>
      </c>
      <c r="C35" s="39">
        <v>1235880</v>
      </c>
      <c r="D35" s="39">
        <v>0</v>
      </c>
      <c r="E35" s="40">
        <v>1235880</v>
      </c>
    </row>
    <row r="36" spans="1:5" ht="18.75" customHeight="1">
      <c r="A36" s="38" t="s">
        <v>188</v>
      </c>
      <c r="B36" s="38" t="s">
        <v>189</v>
      </c>
      <c r="C36" s="39">
        <v>108000</v>
      </c>
      <c r="D36" s="39">
        <v>0</v>
      </c>
      <c r="E36" s="40">
        <v>108000</v>
      </c>
    </row>
    <row r="37" spans="1:5" ht="18.75" customHeight="1">
      <c r="A37" s="38" t="s">
        <v>190</v>
      </c>
      <c r="B37" s="38" t="s">
        <v>191</v>
      </c>
      <c r="C37" s="39">
        <v>108000</v>
      </c>
      <c r="D37" s="39">
        <v>0</v>
      </c>
      <c r="E37" s="40">
        <v>108000</v>
      </c>
    </row>
    <row r="38" spans="1:5" ht="18.75" customHeight="1">
      <c r="A38" s="38" t="s">
        <v>192</v>
      </c>
      <c r="B38" s="38" t="s">
        <v>193</v>
      </c>
      <c r="C38" s="39">
        <v>90000</v>
      </c>
      <c r="D38" s="39">
        <v>0</v>
      </c>
      <c r="E38" s="40">
        <v>90000</v>
      </c>
    </row>
    <row r="39" spans="1:5" ht="18.75" customHeight="1">
      <c r="A39" s="38" t="s">
        <v>194</v>
      </c>
      <c r="B39" s="38" t="s">
        <v>195</v>
      </c>
      <c r="C39" s="39">
        <v>90000</v>
      </c>
      <c r="D39" s="39">
        <v>0</v>
      </c>
      <c r="E39" s="40">
        <v>90000</v>
      </c>
    </row>
    <row r="40" spans="1:5" ht="18.75" customHeight="1">
      <c r="A40" s="38" t="s">
        <v>196</v>
      </c>
      <c r="B40" s="38" t="s">
        <v>197</v>
      </c>
      <c r="C40" s="39">
        <v>2100921</v>
      </c>
      <c r="D40" s="39">
        <v>0</v>
      </c>
      <c r="E40" s="40">
        <v>2100921</v>
      </c>
    </row>
    <row r="41" spans="1:5" ht="18.75" customHeight="1">
      <c r="A41" s="38" t="s">
        <v>198</v>
      </c>
      <c r="B41" s="38" t="s">
        <v>199</v>
      </c>
      <c r="C41" s="39">
        <v>2100921</v>
      </c>
      <c r="D41" s="39">
        <v>0</v>
      </c>
      <c r="E41" s="40">
        <v>2100921</v>
      </c>
    </row>
    <row r="42" spans="1:5" ht="18.75" customHeight="1">
      <c r="A42" s="38" t="s">
        <v>200</v>
      </c>
      <c r="B42" s="38" t="s">
        <v>201</v>
      </c>
      <c r="C42" s="39">
        <v>289686</v>
      </c>
      <c r="D42" s="39">
        <v>289686</v>
      </c>
      <c r="E42" s="40">
        <v>0</v>
      </c>
    </row>
    <row r="43" spans="1:5" ht="18.75" customHeight="1">
      <c r="A43" s="38" t="s">
        <v>67</v>
      </c>
      <c r="B43" s="38" t="s">
        <v>202</v>
      </c>
      <c r="C43" s="39">
        <v>52272</v>
      </c>
      <c r="D43" s="39">
        <v>52272</v>
      </c>
      <c r="E43" s="40">
        <v>0</v>
      </c>
    </row>
    <row r="44" spans="1:5" ht="18.75" customHeight="1">
      <c r="A44" s="38" t="s">
        <v>203</v>
      </c>
      <c r="B44" s="38" t="s">
        <v>204</v>
      </c>
      <c r="C44" s="39">
        <v>21156</v>
      </c>
      <c r="D44" s="39">
        <v>21156</v>
      </c>
      <c r="E44" s="40">
        <v>0</v>
      </c>
    </row>
    <row r="45" spans="1:5" ht="18.75" customHeight="1">
      <c r="A45" s="38" t="s">
        <v>205</v>
      </c>
      <c r="B45" s="38" t="s">
        <v>206</v>
      </c>
      <c r="C45" s="39">
        <v>7200</v>
      </c>
      <c r="D45" s="39">
        <v>7200</v>
      </c>
      <c r="E45" s="40">
        <v>0</v>
      </c>
    </row>
    <row r="46" spans="1:5" ht="18.75" customHeight="1">
      <c r="A46" s="38" t="s">
        <v>207</v>
      </c>
      <c r="B46" s="38" t="s">
        <v>208</v>
      </c>
      <c r="C46" s="39">
        <v>23916</v>
      </c>
      <c r="D46" s="39">
        <v>23916</v>
      </c>
      <c r="E46" s="40">
        <v>0</v>
      </c>
    </row>
    <row r="47" spans="1:5" ht="18.75" customHeight="1">
      <c r="A47" s="38" t="s">
        <v>159</v>
      </c>
      <c r="B47" s="38" t="s">
        <v>209</v>
      </c>
      <c r="C47" s="39">
        <v>42120</v>
      </c>
      <c r="D47" s="39">
        <v>42120</v>
      </c>
      <c r="E47" s="40">
        <v>0</v>
      </c>
    </row>
    <row r="48" spans="1:5" ht="18.75" customHeight="1">
      <c r="A48" s="38" t="s">
        <v>210</v>
      </c>
      <c r="B48" s="38" t="s">
        <v>211</v>
      </c>
      <c r="C48" s="39">
        <v>42120</v>
      </c>
      <c r="D48" s="39">
        <v>42120</v>
      </c>
      <c r="E48" s="40">
        <v>0</v>
      </c>
    </row>
    <row r="49" spans="1:5" ht="18.75" customHeight="1">
      <c r="A49" s="38" t="s">
        <v>212</v>
      </c>
      <c r="B49" s="38" t="s">
        <v>213</v>
      </c>
      <c r="C49" s="39">
        <v>188574</v>
      </c>
      <c r="D49" s="39">
        <v>188574</v>
      </c>
      <c r="E49" s="40">
        <v>0</v>
      </c>
    </row>
    <row r="50" spans="1:5" ht="18.75" customHeight="1">
      <c r="A50" s="38" t="s">
        <v>214</v>
      </c>
      <c r="B50" s="38" t="s">
        <v>215</v>
      </c>
      <c r="C50" s="39">
        <v>188574</v>
      </c>
      <c r="D50" s="39">
        <v>188574</v>
      </c>
      <c r="E50" s="40">
        <v>0</v>
      </c>
    </row>
    <row r="51" spans="1:5" ht="18.75" customHeight="1">
      <c r="A51" s="38" t="s">
        <v>216</v>
      </c>
      <c r="B51" s="38" t="s">
        <v>217</v>
      </c>
      <c r="C51" s="39">
        <v>6720</v>
      </c>
      <c r="D51" s="39">
        <v>6720</v>
      </c>
      <c r="E51" s="40">
        <v>0</v>
      </c>
    </row>
    <row r="52" spans="1:5" ht="18.75" customHeight="1">
      <c r="A52" s="38" t="s">
        <v>218</v>
      </c>
      <c r="B52" s="38" t="s">
        <v>219</v>
      </c>
      <c r="C52" s="39">
        <v>6720</v>
      </c>
      <c r="D52" s="39">
        <v>6720</v>
      </c>
      <c r="E52" s="40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2"/>
    </row>
    <row r="2" spans="1:7" ht="30" customHeight="1">
      <c r="A2" s="43" t="s">
        <v>220</v>
      </c>
      <c r="B2" s="43"/>
      <c r="C2" s="43"/>
      <c r="D2" s="44"/>
      <c r="E2" s="44"/>
      <c r="F2" s="44"/>
      <c r="G2" s="44"/>
    </row>
    <row r="3" spans="1:7" ht="18" customHeight="1">
      <c r="A3" s="45" t="s">
        <v>39</v>
      </c>
      <c r="B3" s="45"/>
      <c r="C3" s="45"/>
      <c r="G3" s="2" t="s">
        <v>12</v>
      </c>
    </row>
    <row r="4" spans="1:7" ht="31.5" customHeight="1">
      <c r="A4" s="46" t="s">
        <v>221</v>
      </c>
      <c r="B4" s="46" t="s">
        <v>7</v>
      </c>
      <c r="C4" s="46" t="s">
        <v>41</v>
      </c>
      <c r="D4" s="47" t="s">
        <v>222</v>
      </c>
      <c r="E4" s="46" t="s">
        <v>223</v>
      </c>
      <c r="F4" s="48" t="s">
        <v>224</v>
      </c>
      <c r="G4" s="46" t="s">
        <v>225</v>
      </c>
    </row>
    <row r="5" spans="1:7" ht="15" customHeight="1">
      <c r="A5" s="49" t="s">
        <v>57</v>
      </c>
      <c r="B5" s="49" t="s">
        <v>57</v>
      </c>
      <c r="C5" s="50">
        <v>1</v>
      </c>
      <c r="D5" s="51">
        <f aca="true" t="shared" si="0" ref="D5:G5">C5+1</f>
        <v>2</v>
      </c>
      <c r="E5" s="51">
        <f t="shared" si="0"/>
        <v>3</v>
      </c>
      <c r="F5" s="51">
        <f t="shared" si="0"/>
        <v>4</v>
      </c>
      <c r="G5" s="51">
        <f t="shared" si="0"/>
        <v>5</v>
      </c>
    </row>
    <row r="6" spans="1:7" ht="22.5" customHeight="1">
      <c r="A6" s="7"/>
      <c r="B6" s="52" t="s">
        <v>41</v>
      </c>
      <c r="C6" s="53">
        <v>360000</v>
      </c>
      <c r="D6" s="54">
        <v>0</v>
      </c>
      <c r="E6" s="55">
        <v>200000</v>
      </c>
      <c r="F6" s="53">
        <v>160000</v>
      </c>
      <c r="G6" s="56">
        <v>0</v>
      </c>
    </row>
    <row r="7" spans="1:7" ht="22.5" customHeight="1">
      <c r="A7" s="7" t="s">
        <v>226</v>
      </c>
      <c r="B7" s="52" t="s">
        <v>227</v>
      </c>
      <c r="C7" s="53">
        <v>360000</v>
      </c>
      <c r="D7" s="54">
        <v>0</v>
      </c>
      <c r="E7" s="55">
        <v>200000</v>
      </c>
      <c r="F7" s="53">
        <v>160000</v>
      </c>
      <c r="G7" s="56">
        <v>0</v>
      </c>
    </row>
    <row r="8" spans="1:7" ht="12.75" customHeight="1">
      <c r="A8" s="11"/>
      <c r="B8" s="11"/>
      <c r="C8" s="11"/>
      <c r="D8" s="11"/>
      <c r="E8" s="11"/>
      <c r="F8" s="11"/>
      <c r="G8" s="11"/>
    </row>
    <row r="9" spans="1:7" ht="12.75" customHeight="1">
      <c r="A9" s="11"/>
      <c r="B9" s="11"/>
      <c r="C9" s="11"/>
      <c r="D9" s="11"/>
      <c r="E9" s="11"/>
      <c r="F9" s="11"/>
      <c r="G9" s="11"/>
    </row>
    <row r="10" spans="1:7" ht="12.75" customHeight="1">
      <c r="A10" s="11"/>
      <c r="B10" s="11"/>
      <c r="C10" s="11"/>
      <c r="E10" s="11"/>
      <c r="F10" s="11"/>
      <c r="G10" s="11"/>
    </row>
    <row r="11" spans="1:7" ht="12.75" customHeight="1">
      <c r="A11" s="11"/>
      <c r="B11" s="11"/>
      <c r="C11" s="11"/>
      <c r="D11" s="11"/>
      <c r="E11" s="11"/>
      <c r="F11" s="11"/>
      <c r="G11" s="11"/>
    </row>
    <row r="12" spans="2:7" ht="12.75" customHeight="1">
      <c r="B12" s="11"/>
      <c r="E12" s="11"/>
      <c r="F12" s="11"/>
      <c r="G12" s="11"/>
    </row>
    <row r="13" spans="1:7" ht="12.75" customHeight="1">
      <c r="A13" s="11"/>
      <c r="E13" s="11"/>
      <c r="F13" s="11"/>
      <c r="G13" s="11"/>
    </row>
    <row r="14" spans="2:7" ht="12.75" customHeight="1">
      <c r="B14" s="11"/>
      <c r="C14" s="11"/>
      <c r="E14" s="11"/>
      <c r="F14" s="11"/>
      <c r="G14" s="57"/>
    </row>
    <row r="15" spans="3:7" ht="12.75" customHeight="1">
      <c r="C15" s="11"/>
      <c r="D15" s="11"/>
      <c r="E15" s="11"/>
      <c r="F15" s="11"/>
      <c r="G15" s="11"/>
    </row>
    <row r="16" spans="3:7" ht="12.75" customHeight="1">
      <c r="C16" s="11"/>
      <c r="D16" s="11"/>
      <c r="F16" s="11"/>
      <c r="G16" s="11"/>
    </row>
    <row r="17" spans="5:7" ht="12.75" customHeight="1">
      <c r="E17" s="11"/>
      <c r="F17" s="11"/>
      <c r="G17" s="11"/>
    </row>
    <row r="19" ht="12.75" customHeight="1">
      <c r="C19" s="11"/>
    </row>
    <row r="21" ht="12.75" customHeight="1">
      <c r="D21" s="11"/>
    </row>
    <row r="23" ht="12.75" customHeight="1">
      <c r="D23" s="1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7"/>
      <c r="B1" s="27"/>
      <c r="C1" s="27"/>
      <c r="D1" s="27"/>
      <c r="E1" s="27"/>
      <c r="F1" s="27"/>
      <c r="G1" s="27"/>
    </row>
    <row r="2" spans="1:7" ht="29.25" customHeight="1">
      <c r="A2" s="28" t="s">
        <v>228</v>
      </c>
      <c r="B2" s="28"/>
      <c r="C2" s="28"/>
      <c r="D2" s="28"/>
      <c r="E2" s="28"/>
      <c r="F2" s="29"/>
      <c r="G2" s="29"/>
    </row>
    <row r="3" spans="1:7" ht="21" customHeight="1">
      <c r="A3" s="30" t="s">
        <v>229</v>
      </c>
      <c r="B3" s="27"/>
      <c r="C3" s="27"/>
      <c r="D3" s="27"/>
      <c r="E3" s="2" t="s">
        <v>12</v>
      </c>
      <c r="F3" s="27"/>
      <c r="G3" s="27"/>
    </row>
    <row r="4" spans="1:7" ht="17.25" customHeight="1">
      <c r="A4" s="31" t="s">
        <v>40</v>
      </c>
      <c r="B4" s="32"/>
      <c r="C4" s="32" t="s">
        <v>127</v>
      </c>
      <c r="D4" s="33"/>
      <c r="E4" s="34"/>
      <c r="F4" s="27"/>
      <c r="G4" s="27"/>
    </row>
    <row r="5" spans="1:7" ht="21" customHeight="1">
      <c r="A5" s="35" t="s">
        <v>84</v>
      </c>
      <c r="B5" s="35" t="s">
        <v>85</v>
      </c>
      <c r="C5" s="36" t="s">
        <v>41</v>
      </c>
      <c r="D5" s="36" t="s">
        <v>79</v>
      </c>
      <c r="E5" s="36" t="s">
        <v>80</v>
      </c>
      <c r="F5" s="27"/>
      <c r="G5" s="27"/>
    </row>
    <row r="6" spans="1:7" ht="16.5" customHeight="1">
      <c r="A6" s="37" t="s">
        <v>57</v>
      </c>
      <c r="B6" s="37" t="s">
        <v>57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pans="1:7" ht="18.75" customHeight="1">
      <c r="A7" s="38"/>
      <c r="B7" s="38"/>
      <c r="C7" s="39"/>
      <c r="D7" s="39"/>
      <c r="E7" s="40"/>
      <c r="F7" s="27"/>
      <c r="G7" s="27"/>
    </row>
    <row r="8" spans="1:7" ht="21" customHeight="1">
      <c r="A8" s="41"/>
      <c r="B8" s="41"/>
      <c r="C8" s="41"/>
      <c r="D8" s="41"/>
      <c r="E8" s="41"/>
      <c r="F8" s="27"/>
      <c r="G8" s="27"/>
    </row>
    <row r="9" spans="1:7" ht="21" customHeight="1">
      <c r="A9" s="27"/>
      <c r="B9" s="27"/>
      <c r="C9" s="27"/>
      <c r="D9" s="27"/>
      <c r="E9" s="27"/>
      <c r="F9" s="27"/>
      <c r="G9" s="27"/>
    </row>
    <row r="10" spans="1:7" ht="21" customHeight="1">
      <c r="A10" s="27"/>
      <c r="B10" s="27"/>
      <c r="C10" s="27"/>
      <c r="D10" s="27"/>
      <c r="E10" s="27"/>
      <c r="F10" s="27"/>
      <c r="G10" s="27"/>
    </row>
    <row r="11" spans="1:7" ht="21" customHeight="1">
      <c r="A11" s="27"/>
      <c r="B11" s="27"/>
      <c r="C11" s="27"/>
      <c r="D11" s="27"/>
      <c r="E11" s="27"/>
      <c r="F11" s="27"/>
      <c r="G11" s="27"/>
    </row>
    <row r="12" spans="1:7" ht="21" customHeight="1">
      <c r="A12" s="27"/>
      <c r="B12" s="27"/>
      <c r="C12" s="27"/>
      <c r="D12" s="27"/>
      <c r="E12" s="27"/>
      <c r="F12" s="27"/>
      <c r="G12" s="27"/>
    </row>
    <row r="13" spans="1:7" ht="21" customHeight="1">
      <c r="A13" s="27"/>
      <c r="B13" s="27"/>
      <c r="C13" s="27"/>
      <c r="D13" s="27"/>
      <c r="E13" s="27"/>
      <c r="F13" s="27"/>
      <c r="G13" s="27"/>
    </row>
    <row r="14" spans="1:7" ht="21" customHeight="1">
      <c r="A14" s="27"/>
      <c r="B14" s="27"/>
      <c r="C14" s="27"/>
      <c r="D14" s="27"/>
      <c r="E14" s="27"/>
      <c r="F14" s="27"/>
      <c r="G14" s="27"/>
    </row>
    <row r="15" ht="21" customHeight="1"/>
    <row r="16" spans="1:7" ht="21" customHeight="1">
      <c r="A16" s="27"/>
      <c r="B16" s="27"/>
      <c r="C16" s="27"/>
      <c r="D16" s="27"/>
      <c r="E16" s="27"/>
      <c r="F16" s="27"/>
      <c r="G16" s="27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2017-03-28T02:55:01Z</dcterms:created>
  <dcterms:modified xsi:type="dcterms:W3CDTF">2017-03-28T02:55:47Z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