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拨付表" sheetId="1" r:id="rId1"/>
  </sheets>
  <definedNames>
    <definedName name="_xlnm._FilterDatabase" localSheetId="0" hidden="1">拨付表!$A$3:$K$36</definedName>
    <definedName name="_xlnm.Print_Titles" localSheetId="0">拨付表!$2:$3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<sst xmlns="http://schemas.openxmlformats.org/spreadsheetml/2006/main" count="65" uniqueCount="30">
  <si>
    <t>2024年2月农村低保及补发1月新增人员资金(分乡)拨付表</t>
  </si>
  <si>
    <t>乡、镇</t>
  </si>
  <si>
    <t>月份</t>
  </si>
  <si>
    <t>常补对象基本情况</t>
  </si>
  <si>
    <t>非常补对象基本情况</t>
  </si>
  <si>
    <t>合计当月实发</t>
  </si>
  <si>
    <t>户数</t>
  </si>
  <si>
    <t>享受
人口</t>
  </si>
  <si>
    <t>金额</t>
  </si>
  <si>
    <t>实发金额</t>
  </si>
  <si>
    <t>城市社区</t>
  </si>
  <si>
    <t>2月资金</t>
  </si>
  <si>
    <t>补发1月新增资金</t>
  </si>
  <si>
    <t>程龙镇</t>
  </si>
  <si>
    <t>东江乡</t>
  </si>
  <si>
    <t>渡江镇</t>
  </si>
  <si>
    <t>关西镇</t>
  </si>
  <si>
    <t>夹湖乡</t>
  </si>
  <si>
    <t>九连山镇</t>
  </si>
  <si>
    <t>里仁镇</t>
  </si>
  <si>
    <t>临塘乡</t>
  </si>
  <si>
    <t>龙南镇</t>
  </si>
  <si>
    <t>南亨乡</t>
  </si>
  <si>
    <t>桃江乡</t>
  </si>
  <si>
    <t>汶龙镇</t>
  </si>
  <si>
    <t>武当镇</t>
  </si>
  <si>
    <t>杨村镇</t>
  </si>
  <si>
    <t>合计</t>
  </si>
  <si>
    <t>制表人：刘友胜</t>
  </si>
  <si>
    <t xml:space="preserve">电话：0797-3512904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</si>
</sst>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测算_2" xfId="49"/>
    <cellStyle name="常规 27" xfId="50"/>
    <cellStyle name="常规 21" xfId="51"/>
    <cellStyle name="常规 37" xfId="52"/>
    <cellStyle name="常规_Sheet1" xfId="53"/>
    <cellStyle name="常规 3" xfId="54"/>
    <cellStyle name="常规 2 2 3 4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tabSelected="1" topLeftCell="A31" workbookViewId="0">
      <selection activeCell="B38" sqref="B38"/>
    </sheetView>
  </sheetViews>
  <sheetFormatPr defaultColWidth="9" defaultRowHeight="14.4"/>
  <cols>
    <col min="1" max="1" width="12.5" style="1" customWidth="1"/>
    <col min="2" max="2" width="23" style="1" customWidth="1"/>
    <col min="3" max="4" width="10.6296296296296" style="1" customWidth="1"/>
    <col min="5" max="5" width="15.6296296296296" style="1" customWidth="1"/>
    <col min="6" max="7" width="10.6296296296296" style="1" customWidth="1"/>
    <col min="8" max="8" width="15.6296296296296" style="1" customWidth="1"/>
    <col min="9" max="10" width="10.6296296296296" style="1" customWidth="1"/>
    <col min="11" max="11" width="15.6296296296296" style="1" customWidth="1"/>
    <col min="12" max="16384" width="9" style="1"/>
  </cols>
  <sheetData>
    <row r="1" s="1" customFormat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7" customHeight="1" spans="1:11">
      <c r="A2" s="5" t="s">
        <v>1</v>
      </c>
      <c r="B2" s="6" t="s">
        <v>2</v>
      </c>
      <c r="C2" s="5" t="s">
        <v>3</v>
      </c>
      <c r="D2" s="5"/>
      <c r="E2" s="5"/>
      <c r="F2" s="5" t="s">
        <v>4</v>
      </c>
      <c r="G2" s="5"/>
      <c r="H2" s="5"/>
      <c r="I2" s="5" t="s">
        <v>5</v>
      </c>
      <c r="J2" s="5"/>
      <c r="K2" s="5"/>
    </row>
    <row r="3" s="2" customFormat="1" ht="44" customHeight="1" spans="1:11">
      <c r="A3" s="5"/>
      <c r="B3" s="7"/>
      <c r="C3" s="8" t="s">
        <v>6</v>
      </c>
      <c r="D3" s="9" t="s">
        <v>7</v>
      </c>
      <c r="E3" s="8" t="s">
        <v>8</v>
      </c>
      <c r="F3" s="8" t="s">
        <v>6</v>
      </c>
      <c r="G3" s="9" t="s">
        <v>7</v>
      </c>
      <c r="H3" s="8" t="s">
        <v>8</v>
      </c>
      <c r="I3" s="8" t="s">
        <v>6</v>
      </c>
      <c r="J3" s="9" t="s">
        <v>7</v>
      </c>
      <c r="K3" s="8" t="s">
        <v>9</v>
      </c>
    </row>
    <row r="4" ht="25" customHeight="1" spans="1:11">
      <c r="A4" s="5" t="s">
        <v>10</v>
      </c>
      <c r="B4" s="8" t="s">
        <v>11</v>
      </c>
      <c r="C4" s="10">
        <v>5</v>
      </c>
      <c r="D4" s="10">
        <v>7</v>
      </c>
      <c r="E4" s="10">
        <f>D4*660</f>
        <v>4620</v>
      </c>
      <c r="F4" s="10">
        <v>88</v>
      </c>
      <c r="G4" s="10">
        <v>139</v>
      </c>
      <c r="H4" s="10">
        <v>59365</v>
      </c>
      <c r="I4" s="10">
        <f>C4+F4</f>
        <v>93</v>
      </c>
      <c r="J4" s="10">
        <f>D4+G4</f>
        <v>146</v>
      </c>
      <c r="K4" s="10">
        <f>E4+H4</f>
        <v>63985</v>
      </c>
    </row>
    <row r="5" ht="25" customHeight="1" spans="1:11">
      <c r="A5" s="5"/>
      <c r="B5" s="8" t="s">
        <v>12</v>
      </c>
      <c r="C5" s="10"/>
      <c r="D5" s="10"/>
      <c r="E5" s="10">
        <f t="shared" ref="E5:E23" si="0">D5*660</f>
        <v>0</v>
      </c>
      <c r="F5" s="10"/>
      <c r="G5" s="10"/>
      <c r="H5" s="10"/>
      <c r="I5" s="10">
        <f t="shared" ref="I5:I35" si="1">C5+F5</f>
        <v>0</v>
      </c>
      <c r="J5" s="10">
        <f t="shared" ref="J5:J35" si="2">D5+G5</f>
        <v>0</v>
      </c>
      <c r="K5" s="10">
        <f t="shared" ref="K5:K35" si="3">E5+H5</f>
        <v>0</v>
      </c>
    </row>
    <row r="6" customFormat="1" ht="25" customHeight="1" spans="1:11">
      <c r="A6" s="11" t="s">
        <v>13</v>
      </c>
      <c r="B6" s="8" t="s">
        <v>11</v>
      </c>
      <c r="C6" s="10">
        <v>9</v>
      </c>
      <c r="D6" s="10">
        <v>19</v>
      </c>
      <c r="E6" s="10">
        <f t="shared" si="0"/>
        <v>12540</v>
      </c>
      <c r="F6" s="10">
        <v>129</v>
      </c>
      <c r="G6" s="10">
        <v>208</v>
      </c>
      <c r="H6" s="10">
        <v>91640</v>
      </c>
      <c r="I6" s="10">
        <f t="shared" si="1"/>
        <v>138</v>
      </c>
      <c r="J6" s="10">
        <f t="shared" si="2"/>
        <v>227</v>
      </c>
      <c r="K6" s="10">
        <f t="shared" si="3"/>
        <v>104180</v>
      </c>
    </row>
    <row r="7" s="3" customFormat="1" ht="25" customHeight="1" spans="1:11">
      <c r="A7" s="11"/>
      <c r="B7" s="8" t="s">
        <v>12</v>
      </c>
      <c r="C7" s="10"/>
      <c r="D7" s="10"/>
      <c r="E7" s="10">
        <f t="shared" si="0"/>
        <v>0</v>
      </c>
      <c r="F7" s="10">
        <v>2</v>
      </c>
      <c r="G7" s="10">
        <v>3</v>
      </c>
      <c r="H7" s="10">
        <v>1235</v>
      </c>
      <c r="I7" s="10">
        <f t="shared" si="1"/>
        <v>2</v>
      </c>
      <c r="J7" s="10">
        <f t="shared" si="2"/>
        <v>3</v>
      </c>
      <c r="K7" s="10">
        <f t="shared" si="3"/>
        <v>1235</v>
      </c>
    </row>
    <row r="8" ht="25" customHeight="1" spans="1:11">
      <c r="A8" s="5" t="s">
        <v>14</v>
      </c>
      <c r="B8" s="8" t="s">
        <v>11</v>
      </c>
      <c r="C8" s="12">
        <v>48</v>
      </c>
      <c r="D8" s="12">
        <v>69</v>
      </c>
      <c r="E8" s="10">
        <f t="shared" si="0"/>
        <v>45540</v>
      </c>
      <c r="F8" s="12">
        <v>209</v>
      </c>
      <c r="G8" s="12">
        <v>397</v>
      </c>
      <c r="H8" s="12">
        <v>165180</v>
      </c>
      <c r="I8" s="10">
        <f t="shared" si="1"/>
        <v>257</v>
      </c>
      <c r="J8" s="10">
        <f t="shared" si="2"/>
        <v>466</v>
      </c>
      <c r="K8" s="10">
        <f t="shared" si="3"/>
        <v>210720</v>
      </c>
    </row>
    <row r="9" ht="25" customHeight="1" spans="1:11">
      <c r="A9" s="5"/>
      <c r="B9" s="8" t="s">
        <v>12</v>
      </c>
      <c r="C9" s="12"/>
      <c r="D9" s="12"/>
      <c r="E9" s="10">
        <f t="shared" si="0"/>
        <v>0</v>
      </c>
      <c r="F9" s="12"/>
      <c r="G9" s="12"/>
      <c r="H9" s="12"/>
      <c r="I9" s="10">
        <f t="shared" si="1"/>
        <v>0</v>
      </c>
      <c r="J9" s="10">
        <f t="shared" si="2"/>
        <v>0</v>
      </c>
      <c r="K9" s="10">
        <f t="shared" si="3"/>
        <v>0</v>
      </c>
    </row>
    <row r="10" ht="25" customHeight="1" spans="1:11">
      <c r="A10" s="5" t="s">
        <v>15</v>
      </c>
      <c r="B10" s="8" t="s">
        <v>11</v>
      </c>
      <c r="C10" s="10">
        <v>44</v>
      </c>
      <c r="D10" s="10">
        <v>74</v>
      </c>
      <c r="E10" s="10">
        <f t="shared" si="0"/>
        <v>48840</v>
      </c>
      <c r="F10" s="10">
        <v>375</v>
      </c>
      <c r="G10" s="10">
        <v>671</v>
      </c>
      <c r="H10" s="10">
        <v>276610</v>
      </c>
      <c r="I10" s="10">
        <f t="shared" si="1"/>
        <v>419</v>
      </c>
      <c r="J10" s="10">
        <f t="shared" si="2"/>
        <v>745</v>
      </c>
      <c r="K10" s="10">
        <f t="shared" si="3"/>
        <v>325450</v>
      </c>
    </row>
    <row r="11" ht="25" customHeight="1" spans="1:11">
      <c r="A11" s="5"/>
      <c r="B11" s="8" t="s">
        <v>12</v>
      </c>
      <c r="C11" s="10"/>
      <c r="D11" s="10"/>
      <c r="E11" s="10">
        <f t="shared" si="0"/>
        <v>0</v>
      </c>
      <c r="F11" s="10"/>
      <c r="G11" s="10"/>
      <c r="H11" s="10"/>
      <c r="I11" s="10">
        <f t="shared" si="1"/>
        <v>0</v>
      </c>
      <c r="J11" s="10">
        <f t="shared" si="2"/>
        <v>0</v>
      </c>
      <c r="K11" s="10">
        <f t="shared" si="3"/>
        <v>0</v>
      </c>
    </row>
    <row r="12" ht="25" customHeight="1" spans="1:11">
      <c r="A12" s="5" t="s">
        <v>16</v>
      </c>
      <c r="B12" s="8" t="s">
        <v>11</v>
      </c>
      <c r="C12" s="10">
        <v>12</v>
      </c>
      <c r="D12" s="10">
        <v>20</v>
      </c>
      <c r="E12" s="10">
        <f t="shared" si="0"/>
        <v>13200</v>
      </c>
      <c r="F12" s="10">
        <v>148</v>
      </c>
      <c r="G12" s="10">
        <v>281</v>
      </c>
      <c r="H12" s="13">
        <v>125145</v>
      </c>
      <c r="I12" s="10">
        <f t="shared" si="1"/>
        <v>160</v>
      </c>
      <c r="J12" s="10">
        <f t="shared" si="2"/>
        <v>301</v>
      </c>
      <c r="K12" s="10">
        <f t="shared" si="3"/>
        <v>138345</v>
      </c>
    </row>
    <row r="13" ht="25" customHeight="1" spans="1:11">
      <c r="A13" s="5"/>
      <c r="B13" s="8" t="s">
        <v>12</v>
      </c>
      <c r="C13" s="10"/>
      <c r="D13" s="10"/>
      <c r="E13" s="10">
        <f t="shared" si="0"/>
        <v>0</v>
      </c>
      <c r="F13" s="10"/>
      <c r="G13" s="10"/>
      <c r="H13" s="10"/>
      <c r="I13" s="10">
        <f t="shared" si="1"/>
        <v>0</v>
      </c>
      <c r="J13" s="10">
        <f t="shared" si="2"/>
        <v>0</v>
      </c>
      <c r="K13" s="10">
        <f t="shared" si="3"/>
        <v>0</v>
      </c>
    </row>
    <row r="14" ht="25" customHeight="1" spans="1:11">
      <c r="A14" s="5" t="s">
        <v>17</v>
      </c>
      <c r="B14" s="8" t="s">
        <v>11</v>
      </c>
      <c r="C14" s="10">
        <v>62</v>
      </c>
      <c r="D14" s="10">
        <v>100</v>
      </c>
      <c r="E14" s="10">
        <f t="shared" si="0"/>
        <v>66000</v>
      </c>
      <c r="F14" s="10">
        <v>321</v>
      </c>
      <c r="G14" s="10">
        <v>695</v>
      </c>
      <c r="H14" s="10">
        <v>286505</v>
      </c>
      <c r="I14" s="10">
        <f t="shared" si="1"/>
        <v>383</v>
      </c>
      <c r="J14" s="10">
        <f t="shared" si="2"/>
        <v>795</v>
      </c>
      <c r="K14" s="10">
        <f t="shared" si="3"/>
        <v>352505</v>
      </c>
    </row>
    <row r="15" ht="25" customHeight="1" spans="1:11">
      <c r="A15" s="5"/>
      <c r="B15" s="8" t="s">
        <v>12</v>
      </c>
      <c r="C15" s="10"/>
      <c r="D15" s="10"/>
      <c r="E15" s="10">
        <f t="shared" si="0"/>
        <v>0</v>
      </c>
      <c r="F15" s="10">
        <v>1</v>
      </c>
      <c r="G15" s="10">
        <v>3</v>
      </c>
      <c r="H15" s="10">
        <v>1215</v>
      </c>
      <c r="I15" s="10">
        <f t="shared" si="1"/>
        <v>1</v>
      </c>
      <c r="J15" s="10">
        <f t="shared" si="2"/>
        <v>3</v>
      </c>
      <c r="K15" s="10">
        <f t="shared" si="3"/>
        <v>1215</v>
      </c>
    </row>
    <row r="16" ht="25" customHeight="1" spans="1:11">
      <c r="A16" s="5" t="s">
        <v>18</v>
      </c>
      <c r="B16" s="8" t="s">
        <v>11</v>
      </c>
      <c r="C16" s="10">
        <v>10</v>
      </c>
      <c r="D16" s="10">
        <v>16</v>
      </c>
      <c r="E16" s="10">
        <f t="shared" si="0"/>
        <v>10560</v>
      </c>
      <c r="F16" s="10">
        <v>118</v>
      </c>
      <c r="G16" s="10">
        <v>216</v>
      </c>
      <c r="H16" s="10">
        <v>90320</v>
      </c>
      <c r="I16" s="10">
        <f t="shared" si="1"/>
        <v>128</v>
      </c>
      <c r="J16" s="10">
        <f t="shared" si="2"/>
        <v>232</v>
      </c>
      <c r="K16" s="10">
        <f t="shared" si="3"/>
        <v>100880</v>
      </c>
    </row>
    <row r="17" ht="25" customHeight="1" spans="1:11">
      <c r="A17" s="5"/>
      <c r="B17" s="8" t="s">
        <v>12</v>
      </c>
      <c r="C17" s="10"/>
      <c r="D17" s="10"/>
      <c r="E17" s="10">
        <f t="shared" si="0"/>
        <v>0</v>
      </c>
      <c r="F17" s="10"/>
      <c r="G17" s="10"/>
      <c r="H17" s="10"/>
      <c r="I17" s="10">
        <f t="shared" si="1"/>
        <v>0</v>
      </c>
      <c r="J17" s="10">
        <f t="shared" si="2"/>
        <v>0</v>
      </c>
      <c r="K17" s="10">
        <f t="shared" si="3"/>
        <v>0</v>
      </c>
    </row>
    <row r="18" ht="25" customHeight="1" spans="1:11">
      <c r="A18" s="5" t="s">
        <v>19</v>
      </c>
      <c r="B18" s="8" t="s">
        <v>11</v>
      </c>
      <c r="C18" s="10">
        <v>17</v>
      </c>
      <c r="D18" s="10">
        <v>26</v>
      </c>
      <c r="E18" s="10">
        <f t="shared" si="0"/>
        <v>17160</v>
      </c>
      <c r="F18" s="10">
        <v>235</v>
      </c>
      <c r="G18" s="10">
        <v>380</v>
      </c>
      <c r="H18" s="10">
        <v>168380</v>
      </c>
      <c r="I18" s="10">
        <f t="shared" si="1"/>
        <v>252</v>
      </c>
      <c r="J18" s="10">
        <f t="shared" si="2"/>
        <v>406</v>
      </c>
      <c r="K18" s="10">
        <f t="shared" si="3"/>
        <v>185540</v>
      </c>
    </row>
    <row r="19" ht="25" customHeight="1" spans="1:11">
      <c r="A19" s="5"/>
      <c r="B19" s="8" t="s">
        <v>12</v>
      </c>
      <c r="C19" s="10">
        <v>1</v>
      </c>
      <c r="D19" s="10">
        <v>2</v>
      </c>
      <c r="E19" s="10">
        <f t="shared" si="0"/>
        <v>1320</v>
      </c>
      <c r="F19" s="10">
        <v>3</v>
      </c>
      <c r="G19" s="10">
        <v>3</v>
      </c>
      <c r="H19" s="10">
        <v>1340</v>
      </c>
      <c r="I19" s="10">
        <f t="shared" si="1"/>
        <v>4</v>
      </c>
      <c r="J19" s="10">
        <f t="shared" si="2"/>
        <v>5</v>
      </c>
      <c r="K19" s="10">
        <f t="shared" si="3"/>
        <v>2660</v>
      </c>
    </row>
    <row r="20" ht="25" customHeight="1" spans="1:11">
      <c r="A20" s="5" t="s">
        <v>20</v>
      </c>
      <c r="B20" s="8" t="s">
        <v>11</v>
      </c>
      <c r="C20" s="10">
        <v>31</v>
      </c>
      <c r="D20" s="10">
        <v>44</v>
      </c>
      <c r="E20" s="10">
        <f t="shared" si="0"/>
        <v>29040</v>
      </c>
      <c r="F20" s="10">
        <v>382</v>
      </c>
      <c r="G20" s="10">
        <v>638</v>
      </c>
      <c r="H20" s="10">
        <v>269330</v>
      </c>
      <c r="I20" s="10">
        <f t="shared" si="1"/>
        <v>413</v>
      </c>
      <c r="J20" s="10">
        <f t="shared" si="2"/>
        <v>682</v>
      </c>
      <c r="K20" s="10">
        <f t="shared" si="3"/>
        <v>298370</v>
      </c>
    </row>
    <row r="21" ht="25" customHeight="1" spans="1:11">
      <c r="A21" s="5"/>
      <c r="B21" s="8" t="s">
        <v>12</v>
      </c>
      <c r="C21" s="10"/>
      <c r="D21" s="10"/>
      <c r="E21" s="10">
        <f t="shared" si="0"/>
        <v>0</v>
      </c>
      <c r="F21" s="10">
        <v>1</v>
      </c>
      <c r="G21" s="10">
        <v>1</v>
      </c>
      <c r="H21" s="10">
        <v>405</v>
      </c>
      <c r="I21" s="10">
        <f t="shared" si="1"/>
        <v>1</v>
      </c>
      <c r="J21" s="10">
        <f t="shared" si="2"/>
        <v>1</v>
      </c>
      <c r="K21" s="10">
        <f t="shared" si="3"/>
        <v>405</v>
      </c>
    </row>
    <row r="22" ht="25" customHeight="1" spans="1:11">
      <c r="A22" s="5" t="s">
        <v>21</v>
      </c>
      <c r="B22" s="8" t="s">
        <v>11</v>
      </c>
      <c r="C22" s="10">
        <v>41</v>
      </c>
      <c r="D22" s="10">
        <v>54</v>
      </c>
      <c r="E22" s="10">
        <f t="shared" si="0"/>
        <v>35640</v>
      </c>
      <c r="F22" s="10">
        <v>296</v>
      </c>
      <c r="G22" s="10">
        <v>526</v>
      </c>
      <c r="H22" s="10">
        <v>221234</v>
      </c>
      <c r="I22" s="10">
        <f t="shared" si="1"/>
        <v>337</v>
      </c>
      <c r="J22" s="10">
        <f t="shared" si="2"/>
        <v>580</v>
      </c>
      <c r="K22" s="10">
        <f t="shared" si="3"/>
        <v>256874</v>
      </c>
    </row>
    <row r="23" ht="25" customHeight="1" spans="1:11">
      <c r="A23" s="5"/>
      <c r="B23" s="8" t="s">
        <v>12</v>
      </c>
      <c r="C23" s="10"/>
      <c r="D23" s="10"/>
      <c r="E23" s="10">
        <f t="shared" si="0"/>
        <v>0</v>
      </c>
      <c r="F23" s="10">
        <v>1</v>
      </c>
      <c r="G23" s="10">
        <v>4</v>
      </c>
      <c r="H23" s="10">
        <v>1600</v>
      </c>
      <c r="I23" s="10">
        <f t="shared" si="1"/>
        <v>1</v>
      </c>
      <c r="J23" s="10">
        <f t="shared" si="2"/>
        <v>4</v>
      </c>
      <c r="K23" s="10">
        <f t="shared" si="3"/>
        <v>1600</v>
      </c>
    </row>
    <row r="24" ht="25" customHeight="1" spans="1:11">
      <c r="A24" s="5" t="s">
        <v>22</v>
      </c>
      <c r="B24" s="8" t="s">
        <v>11</v>
      </c>
      <c r="C24" s="10">
        <v>30</v>
      </c>
      <c r="D24" s="10">
        <v>40</v>
      </c>
      <c r="E24" s="10">
        <f t="shared" ref="E24:E35" si="4">D24*660</f>
        <v>26400</v>
      </c>
      <c r="F24" s="10">
        <v>311</v>
      </c>
      <c r="G24" s="10">
        <v>539</v>
      </c>
      <c r="H24" s="10">
        <v>230255</v>
      </c>
      <c r="I24" s="10">
        <f t="shared" si="1"/>
        <v>341</v>
      </c>
      <c r="J24" s="10">
        <f t="shared" si="2"/>
        <v>579</v>
      </c>
      <c r="K24" s="10">
        <f t="shared" si="3"/>
        <v>256655</v>
      </c>
    </row>
    <row r="25" ht="25" customHeight="1" spans="1:11">
      <c r="A25" s="5"/>
      <c r="B25" s="8" t="s">
        <v>12</v>
      </c>
      <c r="C25" s="10"/>
      <c r="D25" s="10"/>
      <c r="E25" s="10">
        <f t="shared" si="4"/>
        <v>0</v>
      </c>
      <c r="F25" s="10">
        <v>1</v>
      </c>
      <c r="G25" s="10">
        <v>1</v>
      </c>
      <c r="H25" s="10">
        <v>500</v>
      </c>
      <c r="I25" s="10">
        <f t="shared" si="1"/>
        <v>1</v>
      </c>
      <c r="J25" s="10">
        <f t="shared" si="2"/>
        <v>1</v>
      </c>
      <c r="K25" s="10">
        <f t="shared" si="3"/>
        <v>500</v>
      </c>
    </row>
    <row r="26" ht="25" customHeight="1" spans="1:11">
      <c r="A26" s="5" t="s">
        <v>23</v>
      </c>
      <c r="B26" s="8" t="s">
        <v>11</v>
      </c>
      <c r="C26" s="10">
        <v>29</v>
      </c>
      <c r="D26" s="10">
        <v>46</v>
      </c>
      <c r="E26" s="10">
        <f t="shared" si="4"/>
        <v>30360</v>
      </c>
      <c r="F26" s="10">
        <v>248</v>
      </c>
      <c r="G26" s="10">
        <v>476</v>
      </c>
      <c r="H26" s="10">
        <v>200275</v>
      </c>
      <c r="I26" s="10">
        <f t="shared" si="1"/>
        <v>277</v>
      </c>
      <c r="J26" s="10">
        <f t="shared" si="2"/>
        <v>522</v>
      </c>
      <c r="K26" s="10">
        <f t="shared" si="3"/>
        <v>230635</v>
      </c>
    </row>
    <row r="27" ht="25" customHeight="1" spans="1:11">
      <c r="A27" s="5"/>
      <c r="B27" s="8" t="s">
        <v>12</v>
      </c>
      <c r="C27" s="10"/>
      <c r="D27" s="10"/>
      <c r="E27" s="10">
        <f t="shared" si="4"/>
        <v>0</v>
      </c>
      <c r="F27" s="10"/>
      <c r="G27" s="10"/>
      <c r="H27" s="10"/>
      <c r="I27" s="10">
        <f t="shared" si="1"/>
        <v>0</v>
      </c>
      <c r="J27" s="10">
        <f t="shared" si="2"/>
        <v>0</v>
      </c>
      <c r="K27" s="10">
        <f t="shared" si="3"/>
        <v>0</v>
      </c>
    </row>
    <row r="28" ht="25" customHeight="1" spans="1:11">
      <c r="A28" s="5" t="s">
        <v>24</v>
      </c>
      <c r="B28" s="8" t="s">
        <v>11</v>
      </c>
      <c r="C28" s="10">
        <v>29</v>
      </c>
      <c r="D28" s="10">
        <v>47</v>
      </c>
      <c r="E28" s="10">
        <f t="shared" si="4"/>
        <v>31020</v>
      </c>
      <c r="F28" s="10">
        <v>374</v>
      </c>
      <c r="G28" s="10">
        <v>708</v>
      </c>
      <c r="H28" s="10">
        <v>313740</v>
      </c>
      <c r="I28" s="10">
        <f t="shared" si="1"/>
        <v>403</v>
      </c>
      <c r="J28" s="10">
        <f t="shared" si="2"/>
        <v>755</v>
      </c>
      <c r="K28" s="10">
        <f t="shared" si="3"/>
        <v>344760</v>
      </c>
    </row>
    <row r="29" ht="25" customHeight="1" spans="1:11">
      <c r="A29" s="5"/>
      <c r="B29" s="8" t="s">
        <v>12</v>
      </c>
      <c r="C29" s="10">
        <v>1</v>
      </c>
      <c r="D29" s="10">
        <v>1</v>
      </c>
      <c r="E29" s="10">
        <f t="shared" si="4"/>
        <v>660</v>
      </c>
      <c r="F29" s="10">
        <v>2</v>
      </c>
      <c r="G29" s="10">
        <v>4</v>
      </c>
      <c r="H29" s="10">
        <v>1915</v>
      </c>
      <c r="I29" s="10">
        <f t="shared" si="1"/>
        <v>3</v>
      </c>
      <c r="J29" s="10">
        <f t="shared" si="2"/>
        <v>5</v>
      </c>
      <c r="K29" s="10">
        <f t="shared" si="3"/>
        <v>2575</v>
      </c>
    </row>
    <row r="30" ht="25" customHeight="1" spans="1:11">
      <c r="A30" s="5" t="s">
        <v>25</v>
      </c>
      <c r="B30" s="8" t="s">
        <v>11</v>
      </c>
      <c r="C30" s="10">
        <v>33</v>
      </c>
      <c r="D30" s="10">
        <v>61</v>
      </c>
      <c r="E30" s="10">
        <f t="shared" si="4"/>
        <v>40260</v>
      </c>
      <c r="F30" s="10">
        <v>314</v>
      </c>
      <c r="G30" s="10">
        <v>608</v>
      </c>
      <c r="H30" s="10">
        <v>258935</v>
      </c>
      <c r="I30" s="10">
        <f t="shared" si="1"/>
        <v>347</v>
      </c>
      <c r="J30" s="10">
        <f t="shared" si="2"/>
        <v>669</v>
      </c>
      <c r="K30" s="10">
        <f t="shared" si="3"/>
        <v>299195</v>
      </c>
    </row>
    <row r="31" ht="25" customHeight="1" spans="1:11">
      <c r="A31" s="5"/>
      <c r="B31" s="8" t="s">
        <v>12</v>
      </c>
      <c r="C31" s="10"/>
      <c r="D31" s="10"/>
      <c r="E31" s="10">
        <f t="shared" si="4"/>
        <v>0</v>
      </c>
      <c r="F31" s="10">
        <v>1</v>
      </c>
      <c r="G31" s="10">
        <v>1</v>
      </c>
      <c r="H31" s="10">
        <v>425</v>
      </c>
      <c r="I31" s="10">
        <f t="shared" si="1"/>
        <v>1</v>
      </c>
      <c r="J31" s="10">
        <f t="shared" si="2"/>
        <v>1</v>
      </c>
      <c r="K31" s="10">
        <f t="shared" si="3"/>
        <v>425</v>
      </c>
    </row>
    <row r="32" ht="25" customHeight="1" spans="1:11">
      <c r="A32" s="5" t="s">
        <v>26</v>
      </c>
      <c r="B32" s="8" t="s">
        <v>11</v>
      </c>
      <c r="C32" s="10">
        <v>71</v>
      </c>
      <c r="D32" s="10">
        <v>127</v>
      </c>
      <c r="E32" s="10">
        <f t="shared" si="4"/>
        <v>83820</v>
      </c>
      <c r="F32" s="10">
        <v>893</v>
      </c>
      <c r="G32" s="10">
        <v>1606</v>
      </c>
      <c r="H32" s="10">
        <v>673230</v>
      </c>
      <c r="I32" s="10">
        <f t="shared" si="1"/>
        <v>964</v>
      </c>
      <c r="J32" s="10">
        <f t="shared" si="2"/>
        <v>1733</v>
      </c>
      <c r="K32" s="10">
        <f t="shared" si="3"/>
        <v>757050</v>
      </c>
    </row>
    <row r="33" ht="25" customHeight="1" spans="1:11">
      <c r="A33" s="5"/>
      <c r="B33" s="8" t="s">
        <v>12</v>
      </c>
      <c r="C33" s="10">
        <v>1</v>
      </c>
      <c r="D33" s="10">
        <v>1</v>
      </c>
      <c r="E33" s="10">
        <f t="shared" si="4"/>
        <v>660</v>
      </c>
      <c r="F33" s="10">
        <v>9</v>
      </c>
      <c r="G33" s="10">
        <v>12</v>
      </c>
      <c r="H33" s="10">
        <v>5380</v>
      </c>
      <c r="I33" s="10">
        <f t="shared" si="1"/>
        <v>10</v>
      </c>
      <c r="J33" s="10">
        <f t="shared" si="2"/>
        <v>13</v>
      </c>
      <c r="K33" s="10">
        <f t="shared" si="3"/>
        <v>6040</v>
      </c>
    </row>
    <row r="34" ht="25" customHeight="1" spans="1:11">
      <c r="A34" s="5" t="s">
        <v>27</v>
      </c>
      <c r="B34" s="8" t="s">
        <v>11</v>
      </c>
      <c r="C34" s="10">
        <f t="shared" ref="C34:H34" si="5">C4+C6+C8+C10+C12+C14+C16+C18+C20+C22+C24+C26+C28+C30+C32</f>
        <v>471</v>
      </c>
      <c r="D34" s="10">
        <f t="shared" si="5"/>
        <v>750</v>
      </c>
      <c r="E34" s="10">
        <f t="shared" si="5"/>
        <v>495000</v>
      </c>
      <c r="F34" s="10">
        <f t="shared" si="5"/>
        <v>4441</v>
      </c>
      <c r="G34" s="10">
        <f t="shared" si="5"/>
        <v>8088</v>
      </c>
      <c r="H34" s="10">
        <f t="shared" si="5"/>
        <v>3430144</v>
      </c>
      <c r="I34" s="10">
        <f t="shared" si="1"/>
        <v>4912</v>
      </c>
      <c r="J34" s="10">
        <f t="shared" si="2"/>
        <v>8838</v>
      </c>
      <c r="K34" s="10">
        <f t="shared" si="3"/>
        <v>3925144</v>
      </c>
    </row>
    <row r="35" ht="25" customHeight="1" spans="1:11">
      <c r="A35" s="5"/>
      <c r="B35" s="8" t="s">
        <v>12</v>
      </c>
      <c r="C35" s="10">
        <f t="shared" ref="C35:H35" si="6">C5+C7+C9+C11+C13+C15+C17+C19+C21+C23+C25+C27+C29+C31+C33</f>
        <v>3</v>
      </c>
      <c r="D35" s="10">
        <f t="shared" si="6"/>
        <v>4</v>
      </c>
      <c r="E35" s="10">
        <f t="shared" si="6"/>
        <v>2640</v>
      </c>
      <c r="F35" s="10">
        <f t="shared" si="6"/>
        <v>21</v>
      </c>
      <c r="G35" s="10">
        <f t="shared" si="6"/>
        <v>32</v>
      </c>
      <c r="H35" s="10">
        <f t="shared" si="6"/>
        <v>14015</v>
      </c>
      <c r="I35" s="10">
        <f t="shared" si="1"/>
        <v>24</v>
      </c>
      <c r="J35" s="10">
        <f t="shared" si="2"/>
        <v>36</v>
      </c>
      <c r="K35" s="10">
        <f t="shared" si="3"/>
        <v>16655</v>
      </c>
    </row>
    <row r="36" ht="17.4" spans="3:11">
      <c r="C36" s="14"/>
      <c r="I36" s="1">
        <f>SUM(I34:I35)</f>
        <v>4936</v>
      </c>
      <c r="J36" s="1">
        <f>SUM(J34:J35)</f>
        <v>8874</v>
      </c>
      <c r="K36" s="16">
        <f>K34+K35</f>
        <v>3941799</v>
      </c>
    </row>
    <row r="38" ht="15.6" spans="2:8">
      <c r="B38" s="15" t="s">
        <v>28</v>
      </c>
      <c r="C38" s="15"/>
      <c r="D38" s="15"/>
      <c r="E38" s="15"/>
      <c r="F38" s="15"/>
      <c r="G38" s="15"/>
      <c r="H38" s="15" t="s">
        <v>29</v>
      </c>
    </row>
  </sheetData>
  <mergeCells count="22">
    <mergeCell ref="A1:K1"/>
    <mergeCell ref="C2:E2"/>
    <mergeCell ref="F2:H2"/>
    <mergeCell ref="I2:K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B2:B3"/>
  </mergeCells>
  <printOptions horizontalCentered="1"/>
  <pageMargins left="0.196527777777778" right="0.393055555555556" top="0.550694444444444" bottom="0.393055555555556" header="0.511805555555556" footer="0.511805555555556"/>
  <pageSetup paperSize="9" scale="98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I 1 6 "   r g b C l r = " 2 A C 7 6 4 " / > < c o m m e n t   s : r e f = " N 1 6 "   r g b C l r = " 2 A C 7 6 4 " / > < c o m m e n t   s : r e f = " O 1 6 "   r g b C l r = " 2 A C 7 6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Fine</cp:lastModifiedBy>
  <dcterms:created xsi:type="dcterms:W3CDTF">2020-12-30T03:12:00Z</dcterms:created>
  <dcterms:modified xsi:type="dcterms:W3CDTF">2024-03-12T08:23:41Z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8E833E0608CD45D79CC68B16763E46C0_13</vt:lpwstr>
  </property>
</Properties>
</file>